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\共用資料\蕾蕾\"/>
    </mc:Choice>
  </mc:AlternateContent>
  <xr:revisionPtr revIDLastSave="0" documentId="8_{59153A6E-F31B-4DD7-A8B5-DF24926D62C6}" xr6:coauthVersionLast="47" xr6:coauthVersionMax="47" xr10:uidLastSave="{00000000-0000-0000-0000-000000000000}"/>
  <bookViews>
    <workbookView xWindow="45" yWindow="3915" windowWidth="29100" windowHeight="11910" xr2:uid="{EFDD5D23-1702-423D-B068-95E1605B34E9}"/>
  </bookViews>
  <sheets>
    <sheet name="集團土地清單格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J110" i="1"/>
  <c r="L110" i="1"/>
  <c r="M110" i="1"/>
  <c r="H110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5" i="1"/>
  <c r="AH6" i="1"/>
  <c r="AH7" i="1"/>
  <c r="AH8" i="1"/>
  <c r="AH9" i="1"/>
  <c r="AH4" i="1"/>
  <c r="AI4" i="1" s="1"/>
  <c r="AJ4" i="1" l="1"/>
  <c r="AK4" i="1"/>
  <c r="AL4" i="1"/>
  <c r="K5" i="1"/>
  <c r="K6" i="1"/>
  <c r="K7" i="1"/>
  <c r="K8" i="1"/>
  <c r="K9" i="1"/>
  <c r="K10" i="1"/>
  <c r="AL10" i="1" s="1"/>
  <c r="K11" i="1"/>
  <c r="K12" i="1"/>
  <c r="K13" i="1"/>
  <c r="AK13" i="1"/>
  <c r="K14" i="1"/>
  <c r="K15" i="1"/>
  <c r="K16" i="1"/>
  <c r="K17" i="1"/>
  <c r="K18" i="1"/>
  <c r="K19" i="1"/>
  <c r="AK19" i="1"/>
  <c r="K20" i="1"/>
  <c r="K21" i="1"/>
  <c r="K22" i="1"/>
  <c r="AL22" i="1"/>
  <c r="K23" i="1"/>
  <c r="K24" i="1"/>
  <c r="K25" i="1"/>
  <c r="K26" i="1"/>
  <c r="K27" i="1"/>
  <c r="K28" i="1"/>
  <c r="AL28" i="1"/>
  <c r="K29" i="1"/>
  <c r="K30" i="1"/>
  <c r="K31" i="1"/>
  <c r="AK31" i="1"/>
  <c r="K32" i="1"/>
  <c r="K33" i="1"/>
  <c r="K34" i="1"/>
  <c r="K35" i="1"/>
  <c r="K36" i="1"/>
  <c r="K37" i="1"/>
  <c r="AK37" i="1"/>
  <c r="K38" i="1"/>
  <c r="K39" i="1"/>
  <c r="K40" i="1"/>
  <c r="AL40" i="1"/>
  <c r="K41" i="1"/>
  <c r="K42" i="1"/>
  <c r="K43" i="1"/>
  <c r="K44" i="1"/>
  <c r="K45" i="1"/>
  <c r="K46" i="1"/>
  <c r="AL46" i="1"/>
  <c r="K47" i="1"/>
  <c r="K48" i="1"/>
  <c r="K49" i="1"/>
  <c r="AK49" i="1" s="1"/>
  <c r="K50" i="1"/>
  <c r="K51" i="1"/>
  <c r="K52" i="1"/>
  <c r="K53" i="1"/>
  <c r="K54" i="1"/>
  <c r="K55" i="1"/>
  <c r="AK55" i="1"/>
  <c r="K56" i="1"/>
  <c r="K57" i="1"/>
  <c r="K58" i="1"/>
  <c r="AL58" i="1"/>
  <c r="K59" i="1"/>
  <c r="K60" i="1"/>
  <c r="K61" i="1"/>
  <c r="K62" i="1"/>
  <c r="AL62" i="1"/>
  <c r="K63" i="1"/>
  <c r="K64" i="1"/>
  <c r="K65" i="1"/>
  <c r="K66" i="1"/>
  <c r="AL66" i="1"/>
  <c r="K67" i="1"/>
  <c r="K68" i="1"/>
  <c r="K69" i="1"/>
  <c r="K70" i="1"/>
  <c r="K71" i="1"/>
  <c r="AL71" i="1"/>
  <c r="K72" i="1"/>
  <c r="K73" i="1"/>
  <c r="AJ73" i="1" s="1"/>
  <c r="K74" i="1"/>
  <c r="K75" i="1"/>
  <c r="K76" i="1"/>
  <c r="K77" i="1"/>
  <c r="AJ77" i="1" s="1"/>
  <c r="K78" i="1"/>
  <c r="K79" i="1"/>
  <c r="AK79" i="1" s="1"/>
  <c r="AJ79" i="1"/>
  <c r="K80" i="1"/>
  <c r="K81" i="1"/>
  <c r="AL81" i="1" s="1"/>
  <c r="K82" i="1"/>
  <c r="AJ82" i="1"/>
  <c r="K83" i="1"/>
  <c r="K84" i="1"/>
  <c r="K85" i="1"/>
  <c r="K86" i="1"/>
  <c r="AI86" i="1" s="1"/>
  <c r="AJ86" i="1"/>
  <c r="K87" i="1"/>
  <c r="K88" i="1"/>
  <c r="AI88" i="1" s="1"/>
  <c r="AJ88" i="1"/>
  <c r="AK88" i="1"/>
  <c r="K89" i="1"/>
  <c r="K90" i="1"/>
  <c r="AL90" i="1"/>
  <c r="K91" i="1"/>
  <c r="AJ91" i="1"/>
  <c r="K92" i="1"/>
  <c r="K93" i="1"/>
  <c r="K94" i="1"/>
  <c r="K95" i="1"/>
  <c r="AI95" i="1" s="1"/>
  <c r="AJ95" i="1"/>
  <c r="K96" i="1"/>
  <c r="K97" i="1"/>
  <c r="AI97" i="1" s="1"/>
  <c r="K98" i="1"/>
  <c r="AL98" i="1"/>
  <c r="K99" i="1"/>
  <c r="K100" i="1"/>
  <c r="AL100" i="1" s="1"/>
  <c r="K101" i="1"/>
  <c r="K102" i="1"/>
  <c r="K103" i="1"/>
  <c r="AJ103" i="1"/>
  <c r="K104" i="1"/>
  <c r="K105" i="1"/>
  <c r="AL105" i="1" s="1"/>
  <c r="K106" i="1"/>
  <c r="K107" i="1"/>
  <c r="AI107" i="1" s="1"/>
  <c r="AJ107" i="1"/>
  <c r="AK107" i="1"/>
  <c r="AL107" i="1"/>
  <c r="K108" i="1"/>
  <c r="K109" i="1"/>
  <c r="AI109" i="1" s="1"/>
  <c r="AJ109" i="1"/>
  <c r="AK109" i="1"/>
  <c r="AL109" i="1"/>
  <c r="AK97" i="1" l="1"/>
  <c r="AL73" i="1"/>
  <c r="AJ97" i="1"/>
  <c r="AJ75" i="1"/>
  <c r="AI75" i="1"/>
  <c r="AJ63" i="1"/>
  <c r="AI63" i="1"/>
  <c r="AJ33" i="1"/>
  <c r="AI33" i="1"/>
  <c r="AJ15" i="1"/>
  <c r="AI15" i="1"/>
  <c r="AK74" i="1"/>
  <c r="AI74" i="1"/>
  <c r="AK59" i="1"/>
  <c r="AI59" i="1"/>
  <c r="AL37" i="1"/>
  <c r="AI37" i="1"/>
  <c r="AK14" i="1"/>
  <c r="AI14" i="1"/>
  <c r="AJ66" i="1"/>
  <c r="AI66" i="1"/>
  <c r="AJ54" i="1"/>
  <c r="AI54" i="1"/>
  <c r="AJ45" i="1"/>
  <c r="AI45" i="1"/>
  <c r="AJ36" i="1"/>
  <c r="AI36" i="1"/>
  <c r="AJ9" i="1"/>
  <c r="AI9" i="1"/>
  <c r="AJ108" i="1"/>
  <c r="AI108" i="1"/>
  <c r="AK101" i="1"/>
  <c r="AI101" i="1"/>
  <c r="AL97" i="1"/>
  <c r="AK95" i="1"/>
  <c r="AK92" i="1"/>
  <c r="AI92" i="1"/>
  <c r="AL88" i="1"/>
  <c r="AK86" i="1"/>
  <c r="AK83" i="1"/>
  <c r="AI83" i="1"/>
  <c r="AJ76" i="1"/>
  <c r="AI76" i="1"/>
  <c r="AJ72" i="1"/>
  <c r="AI72" i="1"/>
  <c r="AK68" i="1"/>
  <c r="AI68" i="1"/>
  <c r="AL63" i="1"/>
  <c r="AJ61" i="1"/>
  <c r="AI61" i="1"/>
  <c r="AK56" i="1"/>
  <c r="AI56" i="1"/>
  <c r="AK52" i="1"/>
  <c r="AI52" i="1"/>
  <c r="AK47" i="1"/>
  <c r="AI47" i="1"/>
  <c r="AL43" i="1"/>
  <c r="AI43" i="1"/>
  <c r="AK38" i="1"/>
  <c r="AI38" i="1"/>
  <c r="AK34" i="1"/>
  <c r="AI34" i="1"/>
  <c r="AK29" i="1"/>
  <c r="AI29" i="1"/>
  <c r="AL25" i="1"/>
  <c r="AI25" i="1"/>
  <c r="AK20" i="1"/>
  <c r="AI20" i="1"/>
  <c r="AK16" i="1"/>
  <c r="AI16" i="1"/>
  <c r="AK11" i="1"/>
  <c r="AI11" i="1"/>
  <c r="AL7" i="1"/>
  <c r="AI7" i="1"/>
  <c r="AJ105" i="1"/>
  <c r="AI105" i="1"/>
  <c r="AK67" i="1"/>
  <c r="AI67" i="1"/>
  <c r="AJ42" i="1"/>
  <c r="AI42" i="1"/>
  <c r="AJ6" i="1"/>
  <c r="AI6" i="1"/>
  <c r="AK104" i="1"/>
  <c r="AI104" i="1"/>
  <c r="AK91" i="1"/>
  <c r="AI91" i="1"/>
  <c r="AK82" i="1"/>
  <c r="AI82" i="1"/>
  <c r="AK71" i="1"/>
  <c r="AI71" i="1"/>
  <c r="AK50" i="1"/>
  <c r="AI50" i="1"/>
  <c r="AK41" i="1"/>
  <c r="AI41" i="1"/>
  <c r="AK32" i="1"/>
  <c r="AI32" i="1"/>
  <c r="AK23" i="1"/>
  <c r="AI23" i="1"/>
  <c r="AL19" i="1"/>
  <c r="AI19" i="1"/>
  <c r="AK10" i="1"/>
  <c r="K110" i="1"/>
  <c r="AI10" i="1"/>
  <c r="AK94" i="1"/>
  <c r="AI94" i="1"/>
  <c r="AK85" i="1"/>
  <c r="AI85" i="1"/>
  <c r="AJ70" i="1"/>
  <c r="AI70" i="1"/>
  <c r="AJ18" i="1"/>
  <c r="AI18" i="1"/>
  <c r="AK103" i="1"/>
  <c r="AI103" i="1"/>
  <c r="AJ96" i="1"/>
  <c r="AI96" i="1"/>
  <c r="AJ93" i="1"/>
  <c r="AI93" i="1"/>
  <c r="AJ90" i="1"/>
  <c r="AI90" i="1"/>
  <c r="AJ87" i="1"/>
  <c r="AI87" i="1"/>
  <c r="AJ84" i="1"/>
  <c r="AI84" i="1"/>
  <c r="AJ81" i="1"/>
  <c r="AI81" i="1"/>
  <c r="AJ69" i="1"/>
  <c r="AI69" i="1"/>
  <c r="AK65" i="1"/>
  <c r="AI65" i="1"/>
  <c r="AL61" i="1"/>
  <c r="AK58" i="1"/>
  <c r="AI58" i="1"/>
  <c r="AK53" i="1"/>
  <c r="AI53" i="1"/>
  <c r="AL49" i="1"/>
  <c r="AI49" i="1"/>
  <c r="AK44" i="1"/>
  <c r="AI44" i="1"/>
  <c r="AK40" i="1"/>
  <c r="AI40" i="1"/>
  <c r="AK35" i="1"/>
  <c r="AI35" i="1"/>
  <c r="AL31" i="1"/>
  <c r="AI31" i="1"/>
  <c r="AK26" i="1"/>
  <c r="AI26" i="1"/>
  <c r="AK22" i="1"/>
  <c r="AI22" i="1"/>
  <c r="AK17" i="1"/>
  <c r="AI17" i="1"/>
  <c r="AL13" i="1"/>
  <c r="AI13" i="1"/>
  <c r="AK8" i="1"/>
  <c r="AI8" i="1"/>
  <c r="AJ60" i="1"/>
  <c r="AI60" i="1"/>
  <c r="AJ51" i="1"/>
  <c r="AI51" i="1"/>
  <c r="AJ24" i="1"/>
  <c r="AI24" i="1"/>
  <c r="AJ100" i="1"/>
  <c r="AI100" i="1"/>
  <c r="AL79" i="1"/>
  <c r="AI79" i="1"/>
  <c r="AL55" i="1"/>
  <c r="AI55" i="1"/>
  <c r="AK46" i="1"/>
  <c r="AI46" i="1"/>
  <c r="AK28" i="1"/>
  <c r="AI28" i="1"/>
  <c r="AK5" i="1"/>
  <c r="AI5" i="1"/>
  <c r="AJ99" i="1"/>
  <c r="AI99" i="1"/>
  <c r="AJ78" i="1"/>
  <c r="AI78" i="1"/>
  <c r="AK62" i="1"/>
  <c r="AI62" i="1"/>
  <c r="AJ27" i="1"/>
  <c r="AI27" i="1"/>
  <c r="AK106" i="1"/>
  <c r="AI106" i="1"/>
  <c r="AJ102" i="1"/>
  <c r="AI102" i="1"/>
  <c r="AJ98" i="1"/>
  <c r="AI98" i="1"/>
  <c r="AL95" i="1"/>
  <c r="AJ92" i="1"/>
  <c r="AK89" i="1"/>
  <c r="AI89" i="1"/>
  <c r="AL86" i="1"/>
  <c r="AJ83" i="1"/>
  <c r="AK80" i="1"/>
  <c r="AI80" i="1"/>
  <c r="AK77" i="1"/>
  <c r="AI77" i="1"/>
  <c r="AK73" i="1"/>
  <c r="AI73" i="1"/>
  <c r="AJ68" i="1"/>
  <c r="AJ64" i="1"/>
  <c r="AI64" i="1"/>
  <c r="AK61" i="1"/>
  <c r="AJ57" i="1"/>
  <c r="AI57" i="1"/>
  <c r="AL52" i="1"/>
  <c r="AJ48" i="1"/>
  <c r="AI48" i="1"/>
  <c r="AK43" i="1"/>
  <c r="AJ39" i="1"/>
  <c r="AI39" i="1"/>
  <c r="AL34" i="1"/>
  <c r="AJ30" i="1"/>
  <c r="AI30" i="1"/>
  <c r="AK25" i="1"/>
  <c r="AJ21" i="1"/>
  <c r="AI21" i="1"/>
  <c r="AL16" i="1"/>
  <c r="AJ12" i="1"/>
  <c r="AI12" i="1"/>
  <c r="AK7" i="1"/>
  <c r="AJ106" i="1"/>
  <c r="AJ104" i="1"/>
  <c r="AJ101" i="1"/>
  <c r="AL99" i="1"/>
  <c r="AL93" i="1"/>
  <c r="AL84" i="1"/>
  <c r="AL77" i="1"/>
  <c r="AJ74" i="1"/>
  <c r="AL72" i="1"/>
  <c r="AL69" i="1"/>
  <c r="AJ67" i="1"/>
  <c r="AJ59" i="1"/>
  <c r="AJ53" i="1"/>
  <c r="AJ47" i="1"/>
  <c r="AJ41" i="1"/>
  <c r="AJ35" i="1"/>
  <c r="AJ29" i="1"/>
  <c r="AJ23" i="1"/>
  <c r="AJ17" i="1"/>
  <c r="AJ11" i="1"/>
  <c r="AJ5" i="1"/>
  <c r="AK100" i="1"/>
  <c r="AK98" i="1"/>
  <c r="AL89" i="1"/>
  <c r="AL80" i="1"/>
  <c r="AJ71" i="1"/>
  <c r="AJ58" i="1"/>
  <c r="AJ55" i="1"/>
  <c r="AJ52" i="1"/>
  <c r="AJ49" i="1"/>
  <c r="AJ46" i="1"/>
  <c r="AJ43" i="1"/>
  <c r="AJ40" i="1"/>
  <c r="AJ37" i="1"/>
  <c r="AJ34" i="1"/>
  <c r="AJ31" i="1"/>
  <c r="AJ28" i="1"/>
  <c r="AJ25" i="1"/>
  <c r="AJ22" i="1"/>
  <c r="AJ19" i="1"/>
  <c r="AJ16" i="1"/>
  <c r="AJ13" i="1"/>
  <c r="AJ10" i="1"/>
  <c r="AJ7" i="1"/>
  <c r="AL108" i="1"/>
  <c r="AL106" i="1"/>
  <c r="AL104" i="1"/>
  <c r="AL102" i="1"/>
  <c r="AL96" i="1"/>
  <c r="AJ94" i="1"/>
  <c r="AL91" i="1"/>
  <c r="AJ89" i="1"/>
  <c r="AL87" i="1"/>
  <c r="AJ85" i="1"/>
  <c r="AL82" i="1"/>
  <c r="AJ80" i="1"/>
  <c r="AL78" i="1"/>
  <c r="AL75" i="1"/>
  <c r="AL67" i="1"/>
  <c r="AL65" i="1"/>
  <c r="AJ65" i="1"/>
  <c r="AJ62" i="1"/>
  <c r="AL57" i="1"/>
  <c r="AL51" i="1"/>
  <c r="AL45" i="1"/>
  <c r="AL39" i="1"/>
  <c r="AL33" i="1"/>
  <c r="AL27" i="1"/>
  <c r="AL21" i="1"/>
  <c r="AL15" i="1"/>
  <c r="AL9" i="1"/>
  <c r="AL56" i="1"/>
  <c r="AL50" i="1"/>
  <c r="AL44" i="1"/>
  <c r="AL38" i="1"/>
  <c r="AL32" i="1"/>
  <c r="AL26" i="1"/>
  <c r="AL20" i="1"/>
  <c r="AL14" i="1"/>
  <c r="AL8" i="1"/>
  <c r="AL76" i="1"/>
  <c r="AL74" i="1"/>
  <c r="AL70" i="1"/>
  <c r="AL68" i="1"/>
  <c r="AL64" i="1"/>
  <c r="AJ56" i="1"/>
  <c r="AL54" i="1"/>
  <c r="AJ50" i="1"/>
  <c r="AL48" i="1"/>
  <c r="AJ44" i="1"/>
  <c r="AL42" i="1"/>
  <c r="AJ38" i="1"/>
  <c r="AL36" i="1"/>
  <c r="AJ32" i="1"/>
  <c r="AL30" i="1"/>
  <c r="AJ26" i="1"/>
  <c r="AL24" i="1"/>
  <c r="AJ20" i="1"/>
  <c r="AL18" i="1"/>
  <c r="AJ14" i="1"/>
  <c r="AL12" i="1"/>
  <c r="AJ8" i="1"/>
  <c r="AL6" i="1"/>
  <c r="AL101" i="1"/>
  <c r="AL94" i="1"/>
  <c r="AL92" i="1"/>
  <c r="AL85" i="1"/>
  <c r="AL83" i="1"/>
  <c r="AK76" i="1"/>
  <c r="AK70" i="1"/>
  <c r="AK64" i="1"/>
  <c r="AL103" i="1"/>
  <c r="AL59" i="1"/>
  <c r="AL53" i="1"/>
  <c r="AL47" i="1"/>
  <c r="AL41" i="1"/>
  <c r="AL35" i="1"/>
  <c r="AL29" i="1"/>
  <c r="AL23" i="1"/>
  <c r="AL17" i="1"/>
  <c r="AL11" i="1"/>
  <c r="AL5" i="1"/>
  <c r="AL60" i="1"/>
  <c r="AK108" i="1"/>
  <c r="AK105" i="1"/>
  <c r="AK102" i="1"/>
  <c r="AK99" i="1"/>
  <c r="AK96" i="1"/>
  <c r="AK93" i="1"/>
  <c r="AK90" i="1"/>
  <c r="AK87" i="1"/>
  <c r="AK84" i="1"/>
  <c r="AK81" i="1"/>
  <c r="AK78" i="1"/>
  <c r="AK75" i="1"/>
  <c r="AK72" i="1"/>
  <c r="AK69" i="1"/>
  <c r="AK66" i="1"/>
  <c r="AK63" i="1"/>
  <c r="AK60" i="1"/>
  <c r="AK57" i="1"/>
  <c r="AK54" i="1"/>
  <c r="AK51" i="1"/>
  <c r="AK48" i="1"/>
  <c r="AK45" i="1"/>
  <c r="AK42" i="1"/>
  <c r="AK39" i="1"/>
  <c r="AK36" i="1"/>
  <c r="AK33" i="1"/>
  <c r="AK30" i="1"/>
  <c r="AK27" i="1"/>
  <c r="AK24" i="1"/>
  <c r="AK21" i="1"/>
  <c r="AK18" i="1"/>
  <c r="AK15" i="1"/>
  <c r="AK12" i="1"/>
  <c r="AK9" i="1"/>
  <c r="AK6" i="1"/>
</calcChain>
</file>

<file path=xl/sharedStrings.xml><?xml version="1.0" encoding="utf-8"?>
<sst xmlns="http://schemas.openxmlformats.org/spreadsheetml/2006/main" count="295" uniqueCount="88">
  <si>
    <t>/</t>
    <phoneticPr fontId="2" type="noConversion"/>
  </si>
  <si>
    <t>範例</t>
    <phoneticPr fontId="2" type="noConversion"/>
  </si>
  <si>
    <t>水渠道</t>
    <phoneticPr fontId="2" type="noConversion"/>
  </si>
  <si>
    <t>道路</t>
    <phoneticPr fontId="2" type="noConversion"/>
  </si>
  <si>
    <t>甘藍</t>
    <phoneticPr fontId="2" type="noConversion"/>
  </si>
  <si>
    <t>V</t>
    <phoneticPr fontId="2" type="noConversion"/>
  </si>
  <si>
    <t>0601-0000</t>
    <phoneticPr fontId="2" type="noConversion"/>
  </si>
  <si>
    <t>仁愛段</t>
    <phoneticPr fontId="2" type="noConversion"/>
  </si>
  <si>
    <t>員林鎮</t>
    <phoneticPr fontId="2" type="noConversion"/>
  </si>
  <si>
    <t>彰化縣</t>
    <phoneticPr fontId="2" type="noConversion"/>
  </si>
  <si>
    <t>林OO</t>
    <phoneticPr fontId="2" type="noConversion"/>
  </si>
  <si>
    <t>增列-範例</t>
    <phoneticPr fontId="2" type="noConversion"/>
  </si>
  <si>
    <t>0600-0001</t>
    <phoneticPr fontId="2" type="noConversion"/>
  </si>
  <si>
    <t>住家</t>
    <phoneticPr fontId="2" type="noConversion"/>
  </si>
  <si>
    <t>建物</t>
    <phoneticPr fontId="2" type="noConversion"/>
  </si>
  <si>
    <t>水稻</t>
    <phoneticPr fontId="2" type="noConversion"/>
  </si>
  <si>
    <t>0600-0000</t>
    <phoneticPr fontId="2" type="noConversion"/>
  </si>
  <si>
    <t>火龍果</t>
    <phoneticPr fontId="2" type="noConversion"/>
  </si>
  <si>
    <t>0540-0005</t>
    <phoneticPr fontId="2" type="noConversion"/>
  </si>
  <si>
    <t>彰化縣</t>
  </si>
  <si>
    <t>李XX</t>
    <phoneticPr fontId="2" type="noConversion"/>
  </si>
  <si>
    <t>自有
V</t>
    <phoneticPr fontId="2" type="noConversion"/>
  </si>
  <si>
    <t>自有
111.12.31</t>
    <phoneticPr fontId="2" type="noConversion"/>
  </si>
  <si>
    <t>A222222222
B111111111</t>
    <phoneticPr fontId="2" type="noConversion"/>
  </si>
  <si>
    <t>0520-0002</t>
    <phoneticPr fontId="2" type="noConversion"/>
  </si>
  <si>
    <t xml:space="preserve">王XX </t>
    <phoneticPr fontId="2" type="noConversion"/>
  </si>
  <si>
    <t>0510-0001</t>
    <phoneticPr fontId="2" type="noConversion"/>
  </si>
  <si>
    <t>此格有公式，不必填寫</t>
    <phoneticPr fontId="2" type="noConversion"/>
  </si>
  <si>
    <t>北面的作物或是建物</t>
    <phoneticPr fontId="2" type="noConversion"/>
  </si>
  <si>
    <t>南面的作物或是建物</t>
    <phoneticPr fontId="2" type="noConversion"/>
  </si>
  <si>
    <t>西面的作物或是建物</t>
    <phoneticPr fontId="2" type="noConversion"/>
  </si>
  <si>
    <t>東面的作物或是建物</t>
    <phoneticPr fontId="2" type="noConversion"/>
  </si>
  <si>
    <t>作物</t>
    <phoneticPr fontId="2" type="noConversion"/>
  </si>
  <si>
    <t>有附，
就標記</t>
    <phoneticPr fontId="2" type="noConversion"/>
  </si>
  <si>
    <t>111.12.31</t>
    <phoneticPr fontId="2" type="noConversion"/>
  </si>
  <si>
    <t>N123456789</t>
    <phoneticPr fontId="2" type="noConversion"/>
  </si>
  <si>
    <t xml:space="preserve">李XX </t>
    <phoneticPr fontId="2" type="noConversion"/>
  </si>
  <si>
    <t>同證書</t>
    <phoneticPr fontId="2" type="noConversion"/>
  </si>
  <si>
    <t>系統上
登打的面積</t>
    <phoneticPr fontId="2" type="noConversion"/>
  </si>
  <si>
    <t>謄本上
的面積</t>
    <phoneticPr fontId="2" type="noConversion"/>
  </si>
  <si>
    <t>0510-0000</t>
    <phoneticPr fontId="2" type="noConversion"/>
  </si>
  <si>
    <t>北</t>
    <phoneticPr fontId="2" type="noConversion"/>
  </si>
  <si>
    <t>南</t>
    <phoneticPr fontId="2" type="noConversion"/>
  </si>
  <si>
    <t>西</t>
    <phoneticPr fontId="2" type="noConversion"/>
  </si>
  <si>
    <t>東</t>
    <phoneticPr fontId="2" type="noConversion"/>
  </si>
  <si>
    <t>切結書</t>
    <phoneticPr fontId="2" type="noConversion"/>
  </si>
  <si>
    <t>提供
年度</t>
    <phoneticPr fontId="2" type="noConversion"/>
  </si>
  <si>
    <t>謄本</t>
    <phoneticPr fontId="2" type="noConversion"/>
  </si>
  <si>
    <t>租約</t>
    <phoneticPr fontId="2" type="noConversion"/>
  </si>
  <si>
    <t>到期日</t>
    <phoneticPr fontId="2" type="noConversion"/>
  </si>
  <si>
    <t>所有權人</t>
    <phoneticPr fontId="2" type="noConversion"/>
  </si>
  <si>
    <t>謄本-正確</t>
    <phoneticPr fontId="2" type="noConversion"/>
  </si>
  <si>
    <t>正確-登打</t>
    <phoneticPr fontId="2" type="noConversion"/>
  </si>
  <si>
    <t>正確-證書</t>
    <phoneticPr fontId="2" type="noConversion"/>
  </si>
  <si>
    <t xml:space="preserve">通過                                                                                                                       </t>
    <phoneticPr fontId="2" type="noConversion"/>
  </si>
  <si>
    <t>備註</t>
    <phoneticPr fontId="2" type="noConversion"/>
  </si>
  <si>
    <t>列管</t>
    <phoneticPr fontId="2" type="noConversion"/>
  </si>
  <si>
    <t>持分</t>
    <phoneticPr fontId="2" type="noConversion"/>
  </si>
  <si>
    <t>配置(各方向狀況)</t>
    <phoneticPr fontId="2" type="noConversion"/>
  </si>
  <si>
    <t>現
地
作
物</t>
    <phoneticPr fontId="2" type="noConversion"/>
  </si>
  <si>
    <t>稽核員
稽核後面積</t>
    <phoneticPr fontId="2" type="noConversion"/>
  </si>
  <si>
    <t>稽核員
書審面積</t>
    <phoneticPr fontId="2" type="noConversion"/>
  </si>
  <si>
    <r>
      <t>正確面積
(</t>
    </r>
    <r>
      <rPr>
        <b/>
        <sz val="8"/>
        <color theme="1"/>
        <rFont val="標楷體"/>
        <family val="4"/>
        <charset val="136"/>
      </rPr>
      <t>無條件捨去</t>
    </r>
    <r>
      <rPr>
        <b/>
        <sz val="10"/>
        <color theme="1"/>
        <rFont val="標楷體"/>
        <family val="4"/>
        <charset val="136"/>
      </rPr>
      <t>)</t>
    </r>
    <phoneticPr fontId="2" type="noConversion"/>
  </si>
  <si>
    <t>證書面積</t>
    <phoneticPr fontId="2" type="noConversion"/>
  </si>
  <si>
    <t>產銷系統
登打面積
(公頃)</t>
    <phoneticPr fontId="2" type="noConversion"/>
  </si>
  <si>
    <t>謄本面積</t>
    <phoneticPr fontId="2" type="noConversion"/>
  </si>
  <si>
    <t>地號</t>
  </si>
  <si>
    <t>段(小段)</t>
  </si>
  <si>
    <t>鄉鎮</t>
  </si>
  <si>
    <t>縣市</t>
    <phoneticPr fontId="2" type="noConversion"/>
  </si>
  <si>
    <t>生產者</t>
  </si>
  <si>
    <t>土地
編號</t>
    <phoneticPr fontId="2" type="noConversion"/>
  </si>
  <si>
    <t>成員
編號</t>
    <phoneticPr fontId="2" type="noConversion"/>
  </si>
  <si>
    <t>警示!</t>
    <phoneticPr fontId="2" type="noConversion"/>
  </si>
  <si>
    <t>確認用公式欄(勿動)</t>
    <phoneticPr fontId="2" type="noConversion"/>
  </si>
  <si>
    <t>租約/謄本</t>
    <phoneticPr fontId="2" type="noConversion"/>
  </si>
  <si>
    <t>口頭約切結/公糧切結</t>
    <phoneticPr fontId="2" type="noConversion"/>
  </si>
  <si>
    <t>ID</t>
    <phoneticPr fontId="2" type="noConversion"/>
  </si>
  <si>
    <t>小大
租約</t>
    <phoneticPr fontId="2" type="noConversion"/>
  </si>
  <si>
    <t>N123456789</t>
  </si>
  <si>
    <t>李XX  1/2
吳XX  1/2</t>
    <phoneticPr fontId="2" type="noConversion"/>
  </si>
  <si>
    <t>自有
114</t>
    <phoneticPr fontId="2" type="noConversion"/>
  </si>
  <si>
    <t>N123456790</t>
  </si>
  <si>
    <t>111.12.32</t>
  </si>
  <si>
    <t>李XX  1/2
吳XX  1/2</t>
  </si>
  <si>
    <t>A222222222
B111111111</t>
  </si>
  <si>
    <t>自有
111.12.31</t>
  </si>
  <si>
    <t>自有
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</si>
</sst>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0.0000_);[Red]\(0.0000\)"/>
    <numFmt numFmtId="179" formatCode="0.0000"/>
  </numFmts>
  <fonts count="6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C0000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8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left" vertical="center"/>
      <protection locked="0"/>
    </xf>
    <xf numFmtId="177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8" fontId="1" fillId="0" borderId="0" xfId="0" applyNumberFormat="1" applyFont="1" applyProtection="1">
      <alignment vertical="center"/>
      <protection locked="0"/>
    </xf>
    <xf numFmtId="178" fontId="1" fillId="0" borderId="0" xfId="0" applyNumberFormat="1" applyFont="1">
      <alignment vertical="center"/>
    </xf>
    <xf numFmtId="178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3" xfId="0" applyFont="1" applyBorder="1" applyProtection="1">
      <alignment vertical="center"/>
      <protection locked="0"/>
    </xf>
    <xf numFmtId="177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8" fontId="1" fillId="0" borderId="1" xfId="0" applyNumberFormat="1" applyFont="1" applyBorder="1" applyAlignment="1" applyProtection="1">
      <alignment vertical="center" wrapText="1"/>
      <protection locked="0"/>
    </xf>
    <xf numFmtId="178" fontId="1" fillId="0" borderId="1" xfId="0" applyNumberFormat="1" applyFont="1" applyBorder="1" applyAlignment="1">
      <alignment vertical="center" wrapText="1"/>
    </xf>
    <xf numFmtId="179" fontId="1" fillId="0" borderId="1" xfId="0" applyNumberFormat="1" applyFont="1" applyBorder="1" applyAlignment="1" applyProtection="1">
      <alignment vertical="center" wrapText="1"/>
      <protection locked="0"/>
    </xf>
    <xf numFmtId="178" fontId="1" fillId="0" borderId="1" xfId="0" applyNumberFormat="1" applyFont="1" applyBorder="1" applyProtection="1">
      <alignment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8" fontId="1" fillId="2" borderId="1" xfId="0" applyNumberFormat="1" applyFont="1" applyFill="1" applyBorder="1" applyAlignment="1" applyProtection="1">
      <alignment vertical="center" wrapText="1"/>
      <protection locked="0"/>
    </xf>
    <xf numFmtId="178" fontId="1" fillId="2" borderId="1" xfId="0" applyNumberFormat="1" applyFont="1" applyFill="1" applyBorder="1" applyAlignment="1">
      <alignment vertical="center" wrapText="1"/>
    </xf>
    <xf numFmtId="179" fontId="1" fillId="2" borderId="1" xfId="0" applyNumberFormat="1" applyFont="1" applyFill="1" applyBorder="1" applyAlignment="1" applyProtection="1">
      <alignment vertical="center" wrapText="1"/>
      <protection locked="0"/>
    </xf>
    <xf numFmtId="178" fontId="1" fillId="2" borderId="1" xfId="0" applyNumberFormat="1" applyFont="1" applyFill="1" applyBorder="1" applyProtection="1">
      <alignment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176" fontId="3" fillId="2" borderId="8" xfId="0" applyNumberFormat="1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177" fontId="3" fillId="2" borderId="10" xfId="0" applyNumberFormat="1" applyFont="1" applyFill="1" applyBorder="1" applyAlignment="1" applyProtection="1">
      <alignment horizontal="right" vertical="center"/>
      <protection locked="0"/>
    </xf>
    <xf numFmtId="178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178" fontId="1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Border="1" applyAlignment="1" applyProtection="1">
      <alignment horizontal="center" vertical="center" wrapText="1"/>
      <protection locked="0"/>
    </xf>
    <xf numFmtId="178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78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1">
    <dxf>
      <font>
        <color theme="0"/>
      </font>
      <fill>
        <patternFill>
          <bgColor rgb="FF480000"/>
        </patternFill>
      </fill>
    </dxf>
  </dxfs>
  <tableStyles count="0" defaultTableStyle="TableStyleMedium2" defaultPivotStyle="PivotStyleLight16"/>
  <colors>
    <mruColors>
      <color rgb="FF4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AE55-EBFD-4220-8A72-0854CD426970}">
  <sheetPr>
    <tabColor theme="5" tint="-0.499984740745262"/>
  </sheetPr>
  <dimension ref="A1:AL110"/>
  <sheetViews>
    <sheetView showGridLines="0" tabSelected="1" workbookViewId="0">
      <pane ySplit="9" topLeftCell="A10" activePane="bottomLeft" state="frozen"/>
      <selection pane="bottomLeft" activeCell="U8" sqref="U8"/>
    </sheetView>
  </sheetViews>
  <sheetFormatPr defaultRowHeight="14.25" x14ac:dyDescent="0.25"/>
  <cols>
    <col min="1" max="2" width="5.25" style="5" bestFit="1" customWidth="1"/>
    <col min="3" max="3" width="7.125" style="5" bestFit="1" customWidth="1"/>
    <col min="4" max="5" width="6.75" style="5" bestFit="1" customWidth="1"/>
    <col min="6" max="6" width="9.125" style="5" bestFit="1" customWidth="1"/>
    <col min="7" max="7" width="9.375" style="5" bestFit="1" customWidth="1"/>
    <col min="8" max="8" width="9" style="6" bestFit="1" customWidth="1"/>
    <col min="9" max="10" width="10.25" style="1" customWidth="1"/>
    <col min="11" max="11" width="14.125" style="7" bestFit="1" customWidth="1"/>
    <col min="12" max="12" width="9" style="6" bestFit="1" customWidth="1"/>
    <col min="13" max="13" width="11" style="6" bestFit="1" customWidth="1"/>
    <col min="14" max="14" width="9.375" style="1" bestFit="1" customWidth="1"/>
    <col min="15" max="15" width="10.25" style="1" bestFit="1" customWidth="1"/>
    <col min="16" max="16" width="9.375" style="1" bestFit="1" customWidth="1"/>
    <col min="17" max="17" width="6.75" style="1" bestFit="1" customWidth="1"/>
    <col min="18" max="18" width="6.5" style="1" customWidth="1"/>
    <col min="19" max="20" width="6.75" style="1" bestFit="1" customWidth="1"/>
    <col min="21" max="21" width="9.375" style="1" bestFit="1" customWidth="1"/>
    <col min="22" max="22" width="7.125" style="1" bestFit="1" customWidth="1"/>
    <col min="23" max="23" width="5" style="5" bestFit="1" customWidth="1"/>
    <col min="24" max="27" width="10.25" style="1" bestFit="1" customWidth="1"/>
    <col min="28" max="28" width="3.25" style="4" bestFit="1" customWidth="1"/>
    <col min="29" max="29" width="2.375" style="1" bestFit="1" customWidth="1"/>
    <col min="30" max="30" width="3.25" style="3" bestFit="1" customWidth="1"/>
    <col min="31" max="31" width="3.375" style="1" bestFit="1" customWidth="1"/>
    <col min="32" max="32" width="9.75" style="2" customWidth="1"/>
    <col min="33" max="33" width="5.5" style="1" customWidth="1"/>
    <col min="34" max="35" width="10.125" style="48" customWidth="1"/>
    <col min="36" max="38" width="10.125" style="49" customWidth="1"/>
    <col min="39" max="16384" width="9" style="1"/>
  </cols>
  <sheetData>
    <row r="1" spans="1:38" s="40" customFormat="1" ht="30" customHeight="1" x14ac:dyDescent="0.25">
      <c r="A1" s="50" t="s">
        <v>72</v>
      </c>
      <c r="B1" s="50" t="s">
        <v>71</v>
      </c>
      <c r="C1" s="50" t="s">
        <v>70</v>
      </c>
      <c r="D1" s="50" t="s">
        <v>69</v>
      </c>
      <c r="E1" s="50" t="s">
        <v>68</v>
      </c>
      <c r="F1" s="50" t="s">
        <v>67</v>
      </c>
      <c r="G1" s="50" t="s">
        <v>66</v>
      </c>
      <c r="H1" s="51" t="s">
        <v>65</v>
      </c>
      <c r="I1" s="50" t="s">
        <v>64</v>
      </c>
      <c r="J1" s="62" t="s">
        <v>63</v>
      </c>
      <c r="K1" s="65" t="s">
        <v>62</v>
      </c>
      <c r="L1" s="52" t="s">
        <v>61</v>
      </c>
      <c r="M1" s="52" t="s">
        <v>60</v>
      </c>
      <c r="N1" s="50" t="s">
        <v>48</v>
      </c>
      <c r="O1" s="50"/>
      <c r="P1" s="66" t="s">
        <v>75</v>
      </c>
      <c r="Q1" s="66"/>
      <c r="R1" s="66"/>
      <c r="S1" s="58"/>
      <c r="T1" s="54" t="s">
        <v>76</v>
      </c>
      <c r="U1" s="67"/>
      <c r="V1" s="55"/>
      <c r="W1" s="56" t="s">
        <v>59</v>
      </c>
      <c r="X1" s="54" t="s">
        <v>58</v>
      </c>
      <c r="Y1" s="67"/>
      <c r="Z1" s="67"/>
      <c r="AA1" s="55"/>
      <c r="AB1" s="50" t="s">
        <v>57</v>
      </c>
      <c r="AC1" s="50"/>
      <c r="AD1" s="50"/>
      <c r="AE1" s="50" t="s">
        <v>56</v>
      </c>
      <c r="AF1" s="50" t="s">
        <v>55</v>
      </c>
      <c r="AG1" s="50" t="s">
        <v>54</v>
      </c>
      <c r="AH1" s="58" t="s">
        <v>74</v>
      </c>
      <c r="AI1" s="58"/>
      <c r="AJ1" s="58"/>
      <c r="AK1" s="58"/>
      <c r="AL1" s="58"/>
    </row>
    <row r="2" spans="1:38" s="40" customFormat="1" ht="28.5" x14ac:dyDescent="0.25">
      <c r="A2" s="50"/>
      <c r="B2" s="50"/>
      <c r="C2" s="50"/>
      <c r="D2" s="50"/>
      <c r="E2" s="50"/>
      <c r="F2" s="50"/>
      <c r="G2" s="50"/>
      <c r="H2" s="51"/>
      <c r="I2" s="50"/>
      <c r="J2" s="63"/>
      <c r="K2" s="65"/>
      <c r="L2" s="53"/>
      <c r="M2" s="53"/>
      <c r="N2" s="41" t="s">
        <v>50</v>
      </c>
      <c r="O2" s="41" t="s">
        <v>77</v>
      </c>
      <c r="P2" s="42" t="s">
        <v>49</v>
      </c>
      <c r="Q2" s="42" t="s">
        <v>48</v>
      </c>
      <c r="R2" s="42" t="s">
        <v>78</v>
      </c>
      <c r="S2" s="42" t="s">
        <v>47</v>
      </c>
      <c r="T2" s="42" t="s">
        <v>46</v>
      </c>
      <c r="U2" s="42" t="s">
        <v>49</v>
      </c>
      <c r="V2" s="42" t="s">
        <v>45</v>
      </c>
      <c r="W2" s="57"/>
      <c r="X2" s="41" t="s">
        <v>44</v>
      </c>
      <c r="Y2" s="41" t="s">
        <v>43</v>
      </c>
      <c r="Z2" s="41" t="s">
        <v>42</v>
      </c>
      <c r="AA2" s="41" t="s">
        <v>41</v>
      </c>
      <c r="AB2" s="50"/>
      <c r="AC2" s="50"/>
      <c r="AD2" s="50"/>
      <c r="AE2" s="50"/>
      <c r="AF2" s="50"/>
      <c r="AG2" s="50"/>
      <c r="AH2" s="41" t="s">
        <v>57</v>
      </c>
      <c r="AI2" s="41" t="s">
        <v>73</v>
      </c>
      <c r="AJ2" s="41" t="s">
        <v>53</v>
      </c>
      <c r="AK2" s="41" t="s">
        <v>52</v>
      </c>
      <c r="AL2" s="41" t="s">
        <v>51</v>
      </c>
    </row>
    <row r="3" spans="1:38" ht="28.5" x14ac:dyDescent="0.25">
      <c r="A3" s="64">
        <v>1</v>
      </c>
      <c r="B3" s="32">
        <v>1</v>
      </c>
      <c r="C3" s="31" t="s">
        <v>20</v>
      </c>
      <c r="D3" s="31" t="s">
        <v>19</v>
      </c>
      <c r="E3" s="31" t="s">
        <v>8</v>
      </c>
      <c r="F3" s="31" t="s">
        <v>7</v>
      </c>
      <c r="G3" s="31" t="s">
        <v>40</v>
      </c>
      <c r="H3" s="37" t="s">
        <v>39</v>
      </c>
      <c r="I3" s="39" t="s">
        <v>38</v>
      </c>
      <c r="J3" s="39" t="s">
        <v>37</v>
      </c>
      <c r="K3" s="38" t="s">
        <v>27</v>
      </c>
      <c r="L3" s="37"/>
      <c r="M3" s="37"/>
      <c r="N3" s="21" t="s">
        <v>36</v>
      </c>
      <c r="O3" s="21" t="s">
        <v>35</v>
      </c>
      <c r="P3" s="22" t="s">
        <v>33</v>
      </c>
      <c r="Q3" s="22" t="s">
        <v>33</v>
      </c>
      <c r="R3" s="22" t="s">
        <v>33</v>
      </c>
      <c r="S3" s="22" t="s">
        <v>33</v>
      </c>
      <c r="T3" s="22" t="s">
        <v>33</v>
      </c>
      <c r="U3" s="22" t="s">
        <v>33</v>
      </c>
      <c r="V3" s="22" t="s">
        <v>33</v>
      </c>
      <c r="W3" s="22" t="s">
        <v>32</v>
      </c>
      <c r="X3" s="22" t="s">
        <v>31</v>
      </c>
      <c r="Y3" s="22" t="s">
        <v>30</v>
      </c>
      <c r="Z3" s="22" t="s">
        <v>29</v>
      </c>
      <c r="AA3" s="22" t="s">
        <v>28</v>
      </c>
      <c r="AB3" s="36">
        <v>1</v>
      </c>
      <c r="AC3" s="35" t="s">
        <v>0</v>
      </c>
      <c r="AD3" s="34">
        <v>1</v>
      </c>
      <c r="AE3" s="21"/>
      <c r="AF3" s="22" t="s">
        <v>1</v>
      </c>
      <c r="AG3" s="21"/>
      <c r="AH3" s="43" t="s">
        <v>27</v>
      </c>
      <c r="AI3" s="43" t="s">
        <v>27</v>
      </c>
      <c r="AJ3" s="43" t="s">
        <v>27</v>
      </c>
      <c r="AK3" s="43" t="s">
        <v>27</v>
      </c>
      <c r="AL3" s="43" t="s">
        <v>27</v>
      </c>
    </row>
    <row r="4" spans="1:38" x14ac:dyDescent="0.25">
      <c r="A4" s="64"/>
      <c r="B4" s="32">
        <v>2</v>
      </c>
      <c r="C4" s="31" t="s">
        <v>20</v>
      </c>
      <c r="D4" s="31" t="s">
        <v>19</v>
      </c>
      <c r="E4" s="31" t="s">
        <v>8</v>
      </c>
      <c r="F4" s="31" t="s">
        <v>7</v>
      </c>
      <c r="G4" s="31" t="s">
        <v>26</v>
      </c>
      <c r="H4" s="30">
        <v>0.18440000000000001</v>
      </c>
      <c r="I4" s="29">
        <v>9.2200000000000004E-2</v>
      </c>
      <c r="J4" s="29">
        <v>0.09</v>
      </c>
      <c r="K4" s="28">
        <v>0.09</v>
      </c>
      <c r="L4" s="27"/>
      <c r="M4" s="27"/>
      <c r="N4" s="21" t="s">
        <v>25</v>
      </c>
      <c r="O4" s="21" t="s">
        <v>79</v>
      </c>
      <c r="P4" s="26" t="s">
        <v>34</v>
      </c>
      <c r="Q4" s="26" t="s">
        <v>5</v>
      </c>
      <c r="R4" s="26" t="s">
        <v>5</v>
      </c>
      <c r="S4" s="26" t="s">
        <v>5</v>
      </c>
      <c r="T4" s="26">
        <v>114</v>
      </c>
      <c r="U4" s="26" t="s">
        <v>34</v>
      </c>
      <c r="V4" s="26" t="s">
        <v>5</v>
      </c>
      <c r="W4" s="26" t="s">
        <v>15</v>
      </c>
      <c r="X4" s="22" t="s">
        <v>15</v>
      </c>
      <c r="Y4" s="22" t="s">
        <v>17</v>
      </c>
      <c r="Z4" s="22" t="s">
        <v>3</v>
      </c>
      <c r="AA4" s="22" t="s">
        <v>2</v>
      </c>
      <c r="AB4" s="25">
        <v>1</v>
      </c>
      <c r="AC4" s="24" t="s">
        <v>0</v>
      </c>
      <c r="AD4" s="23">
        <v>2</v>
      </c>
      <c r="AE4" s="21"/>
      <c r="AF4" s="22" t="s">
        <v>1</v>
      </c>
      <c r="AG4" s="21"/>
      <c r="AH4" s="44">
        <f>ROUNDDOWN(H4*AB4/AD4,4)</f>
        <v>9.2200000000000004E-2</v>
      </c>
      <c r="AI4" s="45" t="str">
        <f>IF(K4=AH4,"","請確認")</f>
        <v>請確認</v>
      </c>
      <c r="AJ4" s="20">
        <f>K4-J4</f>
        <v>0</v>
      </c>
      <c r="AK4" s="20">
        <f>K4-I4</f>
        <v>-2.2000000000000075E-3</v>
      </c>
      <c r="AL4" s="20">
        <f>H4-K4</f>
        <v>9.4400000000000012E-2</v>
      </c>
    </row>
    <row r="5" spans="1:38" ht="28.5" x14ac:dyDescent="0.25">
      <c r="A5" s="64"/>
      <c r="B5" s="32">
        <v>3</v>
      </c>
      <c r="C5" s="31" t="s">
        <v>20</v>
      </c>
      <c r="D5" s="31" t="s">
        <v>19</v>
      </c>
      <c r="E5" s="31" t="s">
        <v>8</v>
      </c>
      <c r="F5" s="31" t="s">
        <v>7</v>
      </c>
      <c r="G5" s="31" t="s">
        <v>24</v>
      </c>
      <c r="H5" s="30">
        <v>0.28000000000000003</v>
      </c>
      <c r="I5" s="29">
        <v>0.28000000000000003</v>
      </c>
      <c r="J5" s="29">
        <v>0.28000000000000003</v>
      </c>
      <c r="K5" s="28">
        <f>ROUNDDOWN(H5*AB5/AD5,4)</f>
        <v>0.28000000000000003</v>
      </c>
      <c r="L5" s="27"/>
      <c r="M5" s="27"/>
      <c r="N5" s="33" t="s">
        <v>80</v>
      </c>
      <c r="O5" s="33" t="s">
        <v>23</v>
      </c>
      <c r="P5" s="22" t="s">
        <v>22</v>
      </c>
      <c r="Q5" s="22" t="s">
        <v>21</v>
      </c>
      <c r="R5" s="22" t="s">
        <v>21</v>
      </c>
      <c r="S5" s="26" t="s">
        <v>5</v>
      </c>
      <c r="T5" s="22" t="s">
        <v>81</v>
      </c>
      <c r="U5" s="22" t="s">
        <v>22</v>
      </c>
      <c r="V5" s="22" t="s">
        <v>21</v>
      </c>
      <c r="W5" s="22" t="s">
        <v>15</v>
      </c>
      <c r="X5" s="22" t="s">
        <v>15</v>
      </c>
      <c r="Y5" s="22" t="s">
        <v>15</v>
      </c>
      <c r="Z5" s="22" t="s">
        <v>17</v>
      </c>
      <c r="AA5" s="22" t="s">
        <v>14</v>
      </c>
      <c r="AB5" s="25">
        <v>1</v>
      </c>
      <c r="AC5" s="24" t="s">
        <v>0</v>
      </c>
      <c r="AD5" s="23">
        <v>1</v>
      </c>
      <c r="AE5" s="21"/>
      <c r="AF5" s="22" t="s">
        <v>1</v>
      </c>
      <c r="AG5" s="21"/>
      <c r="AH5" s="44">
        <f>ROUNDDOWN(H5*AB5/AD5,4)</f>
        <v>0.28000000000000003</v>
      </c>
      <c r="AI5" s="45" t="str">
        <f>IF(K5=AH5,"","請確認")</f>
        <v/>
      </c>
      <c r="AJ5" s="20">
        <f>K5-J5</f>
        <v>0</v>
      </c>
      <c r="AK5" s="20">
        <f>K5-I5</f>
        <v>0</v>
      </c>
      <c r="AL5" s="20">
        <f>H5-K5</f>
        <v>0</v>
      </c>
    </row>
    <row r="6" spans="1:38" ht="28.5" x14ac:dyDescent="0.25">
      <c r="A6" s="64"/>
      <c r="B6" s="32">
        <v>4</v>
      </c>
      <c r="C6" s="31" t="s">
        <v>20</v>
      </c>
      <c r="D6" s="31" t="s">
        <v>19</v>
      </c>
      <c r="E6" s="31" t="s">
        <v>8</v>
      </c>
      <c r="F6" s="31" t="s">
        <v>7</v>
      </c>
      <c r="G6" s="31" t="s">
        <v>18</v>
      </c>
      <c r="H6" s="30">
        <v>0.13239999999999999</v>
      </c>
      <c r="I6" s="29">
        <v>2.64E-2</v>
      </c>
      <c r="J6" s="29">
        <v>2.64E-2</v>
      </c>
      <c r="K6" s="28">
        <f>ROUNDDOWN(H6*AB6/AD6,4)</f>
        <v>2.64E-2</v>
      </c>
      <c r="L6" s="27"/>
      <c r="M6" s="27"/>
      <c r="N6" s="33" t="s">
        <v>80</v>
      </c>
      <c r="O6" s="33" t="s">
        <v>23</v>
      </c>
      <c r="P6" s="22" t="s">
        <v>22</v>
      </c>
      <c r="Q6" s="22" t="s">
        <v>21</v>
      </c>
      <c r="R6" s="22" t="s">
        <v>21</v>
      </c>
      <c r="S6" s="26" t="s">
        <v>5</v>
      </c>
      <c r="T6" s="22" t="s">
        <v>81</v>
      </c>
      <c r="U6" s="22" t="s">
        <v>22</v>
      </c>
      <c r="V6" s="22" t="s">
        <v>21</v>
      </c>
      <c r="W6" s="22" t="s">
        <v>15</v>
      </c>
      <c r="X6" s="22" t="s">
        <v>17</v>
      </c>
      <c r="Y6" s="22" t="s">
        <v>13</v>
      </c>
      <c r="Z6" s="22" t="s">
        <v>3</v>
      </c>
      <c r="AA6" s="22" t="s">
        <v>15</v>
      </c>
      <c r="AB6" s="25">
        <v>1</v>
      </c>
      <c r="AC6" s="24" t="s">
        <v>0</v>
      </c>
      <c r="AD6" s="23">
        <v>5</v>
      </c>
      <c r="AE6" s="21"/>
      <c r="AF6" s="22" t="s">
        <v>1</v>
      </c>
      <c r="AG6" s="21"/>
      <c r="AH6" s="44">
        <f>ROUNDDOWN(H6*AB6/AD6,4)</f>
        <v>2.64E-2</v>
      </c>
      <c r="AI6" s="45" t="str">
        <f>IF(K6=AH6,"","請確認")</f>
        <v/>
      </c>
      <c r="AJ6" s="20">
        <f>K6-J6</f>
        <v>0</v>
      </c>
      <c r="AK6" s="20">
        <f>K6-I6</f>
        <v>0</v>
      </c>
      <c r="AL6" s="20">
        <f>H6-K6</f>
        <v>0.10599999999999998</v>
      </c>
    </row>
    <row r="7" spans="1:38" x14ac:dyDescent="0.25">
      <c r="A7" s="59">
        <v>2</v>
      </c>
      <c r="B7" s="32">
        <v>5</v>
      </c>
      <c r="C7" s="31" t="s">
        <v>10</v>
      </c>
      <c r="D7" s="31" t="s">
        <v>9</v>
      </c>
      <c r="E7" s="31" t="s">
        <v>8</v>
      </c>
      <c r="F7" s="31" t="s">
        <v>7</v>
      </c>
      <c r="G7" s="31" t="s">
        <v>16</v>
      </c>
      <c r="H7" s="30">
        <v>0.35</v>
      </c>
      <c r="I7" s="29">
        <v>0.35</v>
      </c>
      <c r="J7" s="29"/>
      <c r="K7" s="28">
        <f>ROUNDDOWN(H7*AB7/AD7,4)</f>
        <v>0.35</v>
      </c>
      <c r="L7" s="27"/>
      <c r="M7" s="27"/>
      <c r="N7" s="21" t="s">
        <v>25</v>
      </c>
      <c r="O7" s="21" t="s">
        <v>82</v>
      </c>
      <c r="P7" s="26" t="s">
        <v>83</v>
      </c>
      <c r="Q7" s="26" t="s">
        <v>5</v>
      </c>
      <c r="R7" s="26" t="s">
        <v>5</v>
      </c>
      <c r="S7" s="26" t="s">
        <v>5</v>
      </c>
      <c r="T7" s="26">
        <v>115</v>
      </c>
      <c r="U7" s="26" t="s">
        <v>83</v>
      </c>
      <c r="V7" s="26" t="s">
        <v>5</v>
      </c>
      <c r="W7" s="26" t="s">
        <v>4</v>
      </c>
      <c r="X7" s="21" t="s">
        <v>4</v>
      </c>
      <c r="Y7" s="21" t="s">
        <v>15</v>
      </c>
      <c r="Z7" s="21" t="s">
        <v>14</v>
      </c>
      <c r="AA7" s="21" t="s">
        <v>13</v>
      </c>
      <c r="AB7" s="25">
        <v>1</v>
      </c>
      <c r="AC7" s="24" t="s">
        <v>0</v>
      </c>
      <c r="AD7" s="23">
        <v>1</v>
      </c>
      <c r="AE7" s="21"/>
      <c r="AF7" s="22" t="s">
        <v>11</v>
      </c>
      <c r="AG7" s="21"/>
      <c r="AH7" s="44">
        <f>ROUNDDOWN(H7*AB7/AD7,4)</f>
        <v>0.35</v>
      </c>
      <c r="AI7" s="45" t="str">
        <f>IF(K7=AH7,"","請確認")</f>
        <v/>
      </c>
      <c r="AJ7" s="20">
        <f>K7-J7</f>
        <v>0.35</v>
      </c>
      <c r="AK7" s="20">
        <f>K7-I7</f>
        <v>0</v>
      </c>
      <c r="AL7" s="20">
        <f>H7-K7</f>
        <v>0</v>
      </c>
    </row>
    <row r="8" spans="1:38" ht="28.5" x14ac:dyDescent="0.25">
      <c r="A8" s="60"/>
      <c r="B8" s="32">
        <v>6</v>
      </c>
      <c r="C8" s="31" t="s">
        <v>10</v>
      </c>
      <c r="D8" s="31" t="s">
        <v>9</v>
      </c>
      <c r="E8" s="31" t="s">
        <v>8</v>
      </c>
      <c r="F8" s="31" t="s">
        <v>7</v>
      </c>
      <c r="G8" s="31" t="s">
        <v>12</v>
      </c>
      <c r="H8" s="30">
        <v>0.3</v>
      </c>
      <c r="I8" s="29">
        <v>0.3</v>
      </c>
      <c r="J8" s="29"/>
      <c r="K8" s="28">
        <f>ROUNDDOWN(H8*AB8/AD8,4)</f>
        <v>0.15</v>
      </c>
      <c r="L8" s="27"/>
      <c r="M8" s="27"/>
      <c r="N8" s="33" t="s">
        <v>84</v>
      </c>
      <c r="O8" s="33" t="s">
        <v>85</v>
      </c>
      <c r="P8" s="22" t="s">
        <v>86</v>
      </c>
      <c r="Q8" s="22" t="s">
        <v>21</v>
      </c>
      <c r="R8" s="22" t="s">
        <v>21</v>
      </c>
      <c r="S8" s="26" t="s">
        <v>5</v>
      </c>
      <c r="T8" s="22" t="s">
        <v>87</v>
      </c>
      <c r="U8" s="22" t="s">
        <v>86</v>
      </c>
      <c r="V8" s="22" t="s">
        <v>21</v>
      </c>
      <c r="W8" s="26" t="s">
        <v>4</v>
      </c>
      <c r="X8" s="21" t="s">
        <v>4</v>
      </c>
      <c r="Y8" s="21" t="s">
        <v>4</v>
      </c>
      <c r="Z8" s="21" t="s">
        <v>3</v>
      </c>
      <c r="AA8" s="21" t="s">
        <v>4</v>
      </c>
      <c r="AB8" s="25">
        <v>1</v>
      </c>
      <c r="AC8" s="24" t="s">
        <v>0</v>
      </c>
      <c r="AD8" s="23">
        <v>2</v>
      </c>
      <c r="AE8" s="21"/>
      <c r="AF8" s="22" t="s">
        <v>11</v>
      </c>
      <c r="AG8" s="21"/>
      <c r="AH8" s="44">
        <f>ROUNDDOWN(H8*AB8/AD8,4)</f>
        <v>0.15</v>
      </c>
      <c r="AI8" s="45" t="str">
        <f>IF(K8=AH8,"","請確認")</f>
        <v/>
      </c>
      <c r="AJ8" s="20">
        <f>K8-J8</f>
        <v>0.15</v>
      </c>
      <c r="AK8" s="20">
        <f>K8-I8</f>
        <v>-0.15</v>
      </c>
      <c r="AL8" s="20">
        <f>H8-K8</f>
        <v>0.15</v>
      </c>
    </row>
    <row r="9" spans="1:38" ht="28.5" x14ac:dyDescent="0.25">
      <c r="A9" s="61"/>
      <c r="B9" s="32">
        <v>7</v>
      </c>
      <c r="C9" s="31" t="s">
        <v>10</v>
      </c>
      <c r="D9" s="31" t="s">
        <v>9</v>
      </c>
      <c r="E9" s="31" t="s">
        <v>8</v>
      </c>
      <c r="F9" s="31" t="s">
        <v>7</v>
      </c>
      <c r="G9" s="31" t="s">
        <v>6</v>
      </c>
      <c r="H9" s="30">
        <v>0.45</v>
      </c>
      <c r="I9" s="29">
        <v>0.45</v>
      </c>
      <c r="J9" s="29">
        <v>0.45</v>
      </c>
      <c r="K9" s="28">
        <f>ROUNDDOWN(H9*AB9/AD9,4)</f>
        <v>0.45</v>
      </c>
      <c r="L9" s="27"/>
      <c r="M9" s="27"/>
      <c r="N9" s="33" t="s">
        <v>84</v>
      </c>
      <c r="O9" s="33" t="s">
        <v>85</v>
      </c>
      <c r="P9" s="22" t="s">
        <v>86</v>
      </c>
      <c r="Q9" s="22" t="s">
        <v>21</v>
      </c>
      <c r="R9" s="22" t="s">
        <v>21</v>
      </c>
      <c r="S9" s="26" t="s">
        <v>5</v>
      </c>
      <c r="T9" s="22" t="s">
        <v>87</v>
      </c>
      <c r="U9" s="22" t="s">
        <v>86</v>
      </c>
      <c r="V9" s="22" t="s">
        <v>21</v>
      </c>
      <c r="W9" s="26" t="s">
        <v>4</v>
      </c>
      <c r="X9" s="21" t="s">
        <v>4</v>
      </c>
      <c r="Y9" s="21" t="s">
        <v>4</v>
      </c>
      <c r="Z9" s="21" t="s">
        <v>3</v>
      </c>
      <c r="AA9" s="21" t="s">
        <v>2</v>
      </c>
      <c r="AB9" s="25">
        <v>1</v>
      </c>
      <c r="AC9" s="24" t="s">
        <v>0</v>
      </c>
      <c r="AD9" s="23">
        <v>1</v>
      </c>
      <c r="AE9" s="21"/>
      <c r="AF9" s="22" t="s">
        <v>1</v>
      </c>
      <c r="AG9" s="21"/>
      <c r="AH9" s="44">
        <f>ROUNDDOWN(H9*AB9/AD9,4)</f>
        <v>0.45</v>
      </c>
      <c r="AI9" s="45" t="str">
        <f>IF(K9=AH9,"","請確認")</f>
        <v/>
      </c>
      <c r="AJ9" s="20">
        <f>K9-J9</f>
        <v>0</v>
      </c>
      <c r="AK9" s="20">
        <f>K9-I9</f>
        <v>0</v>
      </c>
      <c r="AL9" s="20">
        <f>H9-K9</f>
        <v>0</v>
      </c>
    </row>
    <row r="10" spans="1:38" x14ac:dyDescent="0.25">
      <c r="A10" s="9"/>
      <c r="B10" s="10"/>
      <c r="C10" s="19"/>
      <c r="D10" s="19"/>
      <c r="E10" s="19"/>
      <c r="F10" s="19"/>
      <c r="G10" s="19"/>
      <c r="H10" s="18"/>
      <c r="I10" s="17"/>
      <c r="J10" s="17"/>
      <c r="K10" s="16">
        <f>ROUNDDOWN(H10*AB10/AD10,4)</f>
        <v>0</v>
      </c>
      <c r="L10" s="15"/>
      <c r="M10" s="15"/>
      <c r="N10" s="9"/>
      <c r="O10" s="9"/>
      <c r="P10" s="9"/>
      <c r="Q10" s="9"/>
      <c r="R10" s="9"/>
      <c r="S10" s="9"/>
      <c r="T10" s="9"/>
      <c r="U10" s="9"/>
      <c r="V10" s="9"/>
      <c r="W10" s="14"/>
      <c r="X10" s="9"/>
      <c r="Y10" s="9"/>
      <c r="Z10" s="9"/>
      <c r="AA10" s="9"/>
      <c r="AB10" s="13">
        <v>1</v>
      </c>
      <c r="AC10" s="12" t="s">
        <v>0</v>
      </c>
      <c r="AD10" s="11">
        <v>1</v>
      </c>
      <c r="AE10" s="9"/>
      <c r="AF10" s="10"/>
      <c r="AG10" s="9"/>
      <c r="AH10" s="46">
        <f>ROUNDDOWN(H10*AB10/AD10,4)</f>
        <v>0</v>
      </c>
      <c r="AI10" s="47" t="str">
        <f>IF(K10=AH10,"","請確認")</f>
        <v/>
      </c>
      <c r="AJ10" s="8">
        <f>K10-J10</f>
        <v>0</v>
      </c>
      <c r="AK10" s="8">
        <f>K10-I10</f>
        <v>0</v>
      </c>
      <c r="AL10" s="8">
        <f>H10-K10</f>
        <v>0</v>
      </c>
    </row>
    <row r="11" spans="1:38" x14ac:dyDescent="0.25">
      <c r="A11" s="9"/>
      <c r="B11" s="10"/>
      <c r="C11" s="19"/>
      <c r="D11" s="19"/>
      <c r="E11" s="19"/>
      <c r="F11" s="19"/>
      <c r="G11" s="19"/>
      <c r="H11" s="18"/>
      <c r="I11" s="17"/>
      <c r="J11" s="17"/>
      <c r="K11" s="16">
        <f>ROUNDDOWN(H11*AB11/AD11,4)</f>
        <v>0</v>
      </c>
      <c r="L11" s="15"/>
      <c r="M11" s="15"/>
      <c r="N11" s="9"/>
      <c r="O11" s="9"/>
      <c r="P11" s="9"/>
      <c r="Q11" s="9"/>
      <c r="R11" s="9"/>
      <c r="S11" s="9"/>
      <c r="T11" s="9"/>
      <c r="U11" s="9"/>
      <c r="V11" s="9"/>
      <c r="W11" s="14"/>
      <c r="X11" s="9"/>
      <c r="Y11" s="9"/>
      <c r="Z11" s="9"/>
      <c r="AA11" s="9"/>
      <c r="AB11" s="13">
        <v>1</v>
      </c>
      <c r="AC11" s="12" t="s">
        <v>0</v>
      </c>
      <c r="AD11" s="11">
        <v>1</v>
      </c>
      <c r="AE11" s="9"/>
      <c r="AF11" s="10"/>
      <c r="AG11" s="9"/>
      <c r="AH11" s="46">
        <f>ROUNDDOWN(H11*AB11/AD11,4)</f>
        <v>0</v>
      </c>
      <c r="AI11" s="47" t="str">
        <f>IF(K11=AH11,"","請確認")</f>
        <v/>
      </c>
      <c r="AJ11" s="8">
        <f>K11-J11</f>
        <v>0</v>
      </c>
      <c r="AK11" s="8">
        <f>K11-I11</f>
        <v>0</v>
      </c>
      <c r="AL11" s="8">
        <f>H11-K11</f>
        <v>0</v>
      </c>
    </row>
    <row r="12" spans="1:38" x14ac:dyDescent="0.25">
      <c r="A12" s="9"/>
      <c r="B12" s="10"/>
      <c r="C12" s="19"/>
      <c r="D12" s="19"/>
      <c r="E12" s="19"/>
      <c r="F12" s="19"/>
      <c r="G12" s="19"/>
      <c r="H12" s="18"/>
      <c r="I12" s="17"/>
      <c r="J12" s="17"/>
      <c r="K12" s="16">
        <f>ROUNDDOWN(H12*AB12/AD12,4)</f>
        <v>0</v>
      </c>
      <c r="L12" s="15"/>
      <c r="M12" s="15"/>
      <c r="N12" s="9"/>
      <c r="O12" s="9"/>
      <c r="P12" s="9"/>
      <c r="Q12" s="9"/>
      <c r="R12" s="9"/>
      <c r="S12" s="9"/>
      <c r="T12" s="9"/>
      <c r="U12" s="9"/>
      <c r="V12" s="9"/>
      <c r="W12" s="14"/>
      <c r="X12" s="9"/>
      <c r="Y12" s="9"/>
      <c r="Z12" s="9"/>
      <c r="AA12" s="9"/>
      <c r="AB12" s="13">
        <v>1</v>
      </c>
      <c r="AC12" s="12" t="s">
        <v>0</v>
      </c>
      <c r="AD12" s="11">
        <v>1</v>
      </c>
      <c r="AE12" s="9"/>
      <c r="AF12" s="10"/>
      <c r="AG12" s="9"/>
      <c r="AH12" s="46">
        <f>ROUNDDOWN(H12*AB12/AD12,4)</f>
        <v>0</v>
      </c>
      <c r="AI12" s="47" t="str">
        <f>IF(K12=AH12,"","請確認")</f>
        <v/>
      </c>
      <c r="AJ12" s="8">
        <f>K12-J12</f>
        <v>0</v>
      </c>
      <c r="AK12" s="8">
        <f>K12-I12</f>
        <v>0</v>
      </c>
      <c r="AL12" s="8">
        <f>H12-K12</f>
        <v>0</v>
      </c>
    </row>
    <row r="13" spans="1:38" x14ac:dyDescent="0.25">
      <c r="A13" s="9"/>
      <c r="B13" s="10"/>
      <c r="C13" s="19"/>
      <c r="D13" s="19"/>
      <c r="E13" s="19"/>
      <c r="F13" s="19"/>
      <c r="G13" s="19"/>
      <c r="H13" s="18"/>
      <c r="I13" s="17"/>
      <c r="J13" s="17"/>
      <c r="K13" s="16">
        <f>ROUNDDOWN(H13*AB13/AD13,4)</f>
        <v>0</v>
      </c>
      <c r="L13" s="15"/>
      <c r="M13" s="15"/>
      <c r="N13" s="9"/>
      <c r="O13" s="9"/>
      <c r="P13" s="9"/>
      <c r="Q13" s="9"/>
      <c r="R13" s="9"/>
      <c r="S13" s="9"/>
      <c r="T13" s="9"/>
      <c r="U13" s="9"/>
      <c r="V13" s="9"/>
      <c r="W13" s="14"/>
      <c r="X13" s="9"/>
      <c r="Y13" s="9"/>
      <c r="Z13" s="9"/>
      <c r="AA13" s="9"/>
      <c r="AB13" s="13">
        <v>1</v>
      </c>
      <c r="AC13" s="12" t="s">
        <v>0</v>
      </c>
      <c r="AD13" s="11">
        <v>1</v>
      </c>
      <c r="AE13" s="9"/>
      <c r="AF13" s="10"/>
      <c r="AG13" s="9"/>
      <c r="AH13" s="46">
        <f>ROUNDDOWN(H13*AB13/AD13,4)</f>
        <v>0</v>
      </c>
      <c r="AI13" s="47" t="str">
        <f>IF(K13=AH13,"","請確認")</f>
        <v/>
      </c>
      <c r="AJ13" s="8">
        <f>K13-J13</f>
        <v>0</v>
      </c>
      <c r="AK13" s="8">
        <f>K13-I13</f>
        <v>0</v>
      </c>
      <c r="AL13" s="8">
        <f>H13-K13</f>
        <v>0</v>
      </c>
    </row>
    <row r="14" spans="1:38" x14ac:dyDescent="0.25">
      <c r="A14" s="9"/>
      <c r="B14" s="10"/>
      <c r="C14" s="19"/>
      <c r="D14" s="19"/>
      <c r="E14" s="19"/>
      <c r="F14" s="19"/>
      <c r="G14" s="19"/>
      <c r="H14" s="18"/>
      <c r="I14" s="17"/>
      <c r="J14" s="17"/>
      <c r="K14" s="16">
        <f>ROUNDDOWN(H14*AB14/AD14,4)</f>
        <v>0</v>
      </c>
      <c r="L14" s="15"/>
      <c r="M14" s="15"/>
      <c r="N14" s="9"/>
      <c r="O14" s="9"/>
      <c r="P14" s="9"/>
      <c r="Q14" s="9"/>
      <c r="R14" s="9"/>
      <c r="S14" s="9"/>
      <c r="T14" s="9"/>
      <c r="U14" s="9"/>
      <c r="V14" s="9"/>
      <c r="W14" s="14"/>
      <c r="X14" s="9"/>
      <c r="Y14" s="9"/>
      <c r="Z14" s="9"/>
      <c r="AA14" s="9"/>
      <c r="AB14" s="13">
        <v>1</v>
      </c>
      <c r="AC14" s="12" t="s">
        <v>0</v>
      </c>
      <c r="AD14" s="11">
        <v>1</v>
      </c>
      <c r="AE14" s="9"/>
      <c r="AF14" s="10"/>
      <c r="AG14" s="9"/>
      <c r="AH14" s="46">
        <f>ROUNDDOWN(H14*AB14/AD14,4)</f>
        <v>0</v>
      </c>
      <c r="AI14" s="47" t="str">
        <f>IF(K14=AH14,"","請確認")</f>
        <v/>
      </c>
      <c r="AJ14" s="8">
        <f>K14-J14</f>
        <v>0</v>
      </c>
      <c r="AK14" s="8">
        <f>K14-I14</f>
        <v>0</v>
      </c>
      <c r="AL14" s="8">
        <f>H14-K14</f>
        <v>0</v>
      </c>
    </row>
    <row r="15" spans="1:38" x14ac:dyDescent="0.25">
      <c r="A15" s="9"/>
      <c r="B15" s="10"/>
      <c r="C15" s="19"/>
      <c r="D15" s="19"/>
      <c r="E15" s="19"/>
      <c r="F15" s="19"/>
      <c r="G15" s="19"/>
      <c r="H15" s="18"/>
      <c r="I15" s="17"/>
      <c r="J15" s="17"/>
      <c r="K15" s="16">
        <f>ROUNDDOWN(H15*AB15/AD15,4)</f>
        <v>0</v>
      </c>
      <c r="L15" s="15"/>
      <c r="M15" s="15"/>
      <c r="N15" s="9"/>
      <c r="O15" s="9"/>
      <c r="P15" s="9"/>
      <c r="Q15" s="9"/>
      <c r="R15" s="9"/>
      <c r="S15" s="9"/>
      <c r="T15" s="9"/>
      <c r="U15" s="9"/>
      <c r="V15" s="9"/>
      <c r="W15" s="14"/>
      <c r="X15" s="9"/>
      <c r="Y15" s="9"/>
      <c r="Z15" s="9"/>
      <c r="AA15" s="9"/>
      <c r="AB15" s="13">
        <v>1</v>
      </c>
      <c r="AC15" s="12" t="s">
        <v>0</v>
      </c>
      <c r="AD15" s="11">
        <v>1</v>
      </c>
      <c r="AE15" s="9"/>
      <c r="AF15" s="10"/>
      <c r="AG15" s="9"/>
      <c r="AH15" s="46">
        <f>ROUNDDOWN(H15*AB15/AD15,4)</f>
        <v>0</v>
      </c>
      <c r="AI15" s="47" t="str">
        <f>IF(K15=AH15,"","請確認")</f>
        <v/>
      </c>
      <c r="AJ15" s="8">
        <f>K15-J15</f>
        <v>0</v>
      </c>
      <c r="AK15" s="8">
        <f>K15-I15</f>
        <v>0</v>
      </c>
      <c r="AL15" s="8">
        <f>H15-K15</f>
        <v>0</v>
      </c>
    </row>
    <row r="16" spans="1:38" x14ac:dyDescent="0.25">
      <c r="A16" s="9"/>
      <c r="B16" s="10"/>
      <c r="C16" s="19"/>
      <c r="D16" s="19"/>
      <c r="E16" s="19"/>
      <c r="F16" s="19"/>
      <c r="G16" s="19"/>
      <c r="H16" s="18"/>
      <c r="I16" s="17"/>
      <c r="J16" s="17"/>
      <c r="K16" s="16">
        <f>ROUNDDOWN(H16*AB16/AD16,4)</f>
        <v>0</v>
      </c>
      <c r="L16" s="15"/>
      <c r="M16" s="15"/>
      <c r="N16" s="9"/>
      <c r="O16" s="9"/>
      <c r="P16" s="9"/>
      <c r="Q16" s="9"/>
      <c r="R16" s="9"/>
      <c r="S16" s="9"/>
      <c r="T16" s="9"/>
      <c r="U16" s="9"/>
      <c r="V16" s="9"/>
      <c r="W16" s="14"/>
      <c r="X16" s="9"/>
      <c r="Y16" s="9"/>
      <c r="Z16" s="9"/>
      <c r="AA16" s="9"/>
      <c r="AB16" s="13">
        <v>1</v>
      </c>
      <c r="AC16" s="12" t="s">
        <v>0</v>
      </c>
      <c r="AD16" s="11">
        <v>1</v>
      </c>
      <c r="AE16" s="9"/>
      <c r="AF16" s="10"/>
      <c r="AG16" s="9"/>
      <c r="AH16" s="46">
        <f>ROUNDDOWN(H16*AB16/AD16,4)</f>
        <v>0</v>
      </c>
      <c r="AI16" s="47" t="str">
        <f>IF(K16=AH16,"","請確認")</f>
        <v/>
      </c>
      <c r="AJ16" s="8">
        <f>K16-J16</f>
        <v>0</v>
      </c>
      <c r="AK16" s="8">
        <f>K16-I16</f>
        <v>0</v>
      </c>
      <c r="AL16" s="8">
        <f>H16-K16</f>
        <v>0</v>
      </c>
    </row>
    <row r="17" spans="1:38" x14ac:dyDescent="0.25">
      <c r="A17" s="9"/>
      <c r="B17" s="10"/>
      <c r="C17" s="19"/>
      <c r="D17" s="19"/>
      <c r="E17" s="19"/>
      <c r="F17" s="19"/>
      <c r="G17" s="19"/>
      <c r="H17" s="18"/>
      <c r="I17" s="17"/>
      <c r="J17" s="17"/>
      <c r="K17" s="16">
        <f>ROUNDDOWN(H17*AB17/AD17,4)</f>
        <v>0</v>
      </c>
      <c r="L17" s="15"/>
      <c r="M17" s="15"/>
      <c r="N17" s="9"/>
      <c r="O17" s="9"/>
      <c r="P17" s="9"/>
      <c r="Q17" s="9"/>
      <c r="R17" s="9"/>
      <c r="S17" s="9"/>
      <c r="T17" s="9"/>
      <c r="U17" s="9"/>
      <c r="V17" s="9"/>
      <c r="W17" s="14"/>
      <c r="X17" s="9"/>
      <c r="Y17" s="9"/>
      <c r="Z17" s="9"/>
      <c r="AA17" s="9"/>
      <c r="AB17" s="13">
        <v>1</v>
      </c>
      <c r="AC17" s="12" t="s">
        <v>0</v>
      </c>
      <c r="AD17" s="11">
        <v>1</v>
      </c>
      <c r="AE17" s="9"/>
      <c r="AF17" s="10"/>
      <c r="AG17" s="9"/>
      <c r="AH17" s="46">
        <f>ROUNDDOWN(H17*AB17/AD17,4)</f>
        <v>0</v>
      </c>
      <c r="AI17" s="47" t="str">
        <f>IF(K17=AH17,"","請確認")</f>
        <v/>
      </c>
      <c r="AJ17" s="8">
        <f>K17-J17</f>
        <v>0</v>
      </c>
      <c r="AK17" s="8">
        <f>K17-I17</f>
        <v>0</v>
      </c>
      <c r="AL17" s="8">
        <f>H17-K17</f>
        <v>0</v>
      </c>
    </row>
    <row r="18" spans="1:38" x14ac:dyDescent="0.25">
      <c r="A18" s="9"/>
      <c r="B18" s="10"/>
      <c r="C18" s="19"/>
      <c r="D18" s="19"/>
      <c r="E18" s="19"/>
      <c r="F18" s="19"/>
      <c r="G18" s="19"/>
      <c r="H18" s="18"/>
      <c r="I18" s="17"/>
      <c r="J18" s="17"/>
      <c r="K18" s="16">
        <f>ROUNDDOWN(H18*AB18/AD18,4)</f>
        <v>0</v>
      </c>
      <c r="L18" s="15"/>
      <c r="M18" s="15"/>
      <c r="N18" s="9"/>
      <c r="O18" s="9"/>
      <c r="P18" s="9"/>
      <c r="Q18" s="9"/>
      <c r="R18" s="9"/>
      <c r="S18" s="9"/>
      <c r="T18" s="9"/>
      <c r="U18" s="9"/>
      <c r="V18" s="9"/>
      <c r="W18" s="14"/>
      <c r="X18" s="9"/>
      <c r="Y18" s="9"/>
      <c r="Z18" s="9"/>
      <c r="AA18" s="9"/>
      <c r="AB18" s="13">
        <v>1</v>
      </c>
      <c r="AC18" s="12" t="s">
        <v>0</v>
      </c>
      <c r="AD18" s="11">
        <v>1</v>
      </c>
      <c r="AE18" s="9"/>
      <c r="AF18" s="10"/>
      <c r="AG18" s="9"/>
      <c r="AH18" s="46">
        <f>ROUNDDOWN(H18*AB18/AD18,4)</f>
        <v>0</v>
      </c>
      <c r="AI18" s="47" t="str">
        <f>IF(K18=AH18,"","請確認")</f>
        <v/>
      </c>
      <c r="AJ18" s="8">
        <f>K18-J18</f>
        <v>0</v>
      </c>
      <c r="AK18" s="8">
        <f>K18-I18</f>
        <v>0</v>
      </c>
      <c r="AL18" s="8">
        <f>H18-K18</f>
        <v>0</v>
      </c>
    </row>
    <row r="19" spans="1:38" x14ac:dyDescent="0.25">
      <c r="A19" s="9"/>
      <c r="B19" s="10"/>
      <c r="C19" s="19"/>
      <c r="D19" s="19"/>
      <c r="E19" s="19"/>
      <c r="F19" s="19"/>
      <c r="G19" s="19"/>
      <c r="H19" s="18"/>
      <c r="I19" s="17"/>
      <c r="J19" s="17"/>
      <c r="K19" s="16">
        <f>ROUNDDOWN(H19*AB19/AD19,4)</f>
        <v>0</v>
      </c>
      <c r="L19" s="15"/>
      <c r="M19" s="15"/>
      <c r="N19" s="9"/>
      <c r="O19" s="9"/>
      <c r="P19" s="9"/>
      <c r="Q19" s="9"/>
      <c r="R19" s="9"/>
      <c r="S19" s="9"/>
      <c r="T19" s="9"/>
      <c r="U19" s="9"/>
      <c r="V19" s="9"/>
      <c r="W19" s="14"/>
      <c r="X19" s="9"/>
      <c r="Y19" s="9"/>
      <c r="Z19" s="9"/>
      <c r="AA19" s="9"/>
      <c r="AB19" s="13">
        <v>1</v>
      </c>
      <c r="AC19" s="12" t="s">
        <v>0</v>
      </c>
      <c r="AD19" s="11">
        <v>1</v>
      </c>
      <c r="AE19" s="9"/>
      <c r="AF19" s="10"/>
      <c r="AG19" s="9"/>
      <c r="AH19" s="46">
        <f>ROUNDDOWN(H19*AB19/AD19,4)</f>
        <v>0</v>
      </c>
      <c r="AI19" s="47" t="str">
        <f>IF(K19=AH19,"","請確認")</f>
        <v/>
      </c>
      <c r="AJ19" s="8">
        <f>K19-J19</f>
        <v>0</v>
      </c>
      <c r="AK19" s="8">
        <f>K19-I19</f>
        <v>0</v>
      </c>
      <c r="AL19" s="8">
        <f>H19-K19</f>
        <v>0</v>
      </c>
    </row>
    <row r="20" spans="1:38" x14ac:dyDescent="0.25">
      <c r="A20" s="9"/>
      <c r="B20" s="10"/>
      <c r="C20" s="19"/>
      <c r="D20" s="19"/>
      <c r="E20" s="19"/>
      <c r="F20" s="19"/>
      <c r="G20" s="19"/>
      <c r="H20" s="18"/>
      <c r="I20" s="17"/>
      <c r="J20" s="17"/>
      <c r="K20" s="16">
        <f>ROUNDDOWN(H20*AB20/AD20,4)</f>
        <v>0</v>
      </c>
      <c r="L20" s="15"/>
      <c r="M20" s="15"/>
      <c r="N20" s="9"/>
      <c r="O20" s="9"/>
      <c r="P20" s="9"/>
      <c r="Q20" s="9"/>
      <c r="R20" s="9"/>
      <c r="S20" s="9"/>
      <c r="T20" s="9"/>
      <c r="U20" s="9"/>
      <c r="V20" s="9"/>
      <c r="W20" s="14"/>
      <c r="X20" s="9"/>
      <c r="Y20" s="9"/>
      <c r="Z20" s="9"/>
      <c r="AA20" s="9"/>
      <c r="AB20" s="13">
        <v>1</v>
      </c>
      <c r="AC20" s="12" t="s">
        <v>0</v>
      </c>
      <c r="AD20" s="11">
        <v>1</v>
      </c>
      <c r="AE20" s="9"/>
      <c r="AF20" s="10"/>
      <c r="AG20" s="9"/>
      <c r="AH20" s="46">
        <f>ROUNDDOWN(H20*AB20/AD20,4)</f>
        <v>0</v>
      </c>
      <c r="AI20" s="47" t="str">
        <f>IF(K20=AH20,"","請確認")</f>
        <v/>
      </c>
      <c r="AJ20" s="8">
        <f>K20-J20</f>
        <v>0</v>
      </c>
      <c r="AK20" s="8">
        <f>K20-I20</f>
        <v>0</v>
      </c>
      <c r="AL20" s="8">
        <f>H20-K20</f>
        <v>0</v>
      </c>
    </row>
    <row r="21" spans="1:38" x14ac:dyDescent="0.25">
      <c r="A21" s="9"/>
      <c r="B21" s="10"/>
      <c r="C21" s="19"/>
      <c r="D21" s="19"/>
      <c r="E21" s="19"/>
      <c r="F21" s="19"/>
      <c r="G21" s="19"/>
      <c r="H21" s="18"/>
      <c r="I21" s="17"/>
      <c r="J21" s="17"/>
      <c r="K21" s="16">
        <f>ROUNDDOWN(H21*AB21/AD21,4)</f>
        <v>0</v>
      </c>
      <c r="L21" s="15"/>
      <c r="M21" s="15"/>
      <c r="N21" s="9"/>
      <c r="O21" s="9"/>
      <c r="P21" s="9"/>
      <c r="Q21" s="9"/>
      <c r="R21" s="9"/>
      <c r="S21" s="9"/>
      <c r="T21" s="9"/>
      <c r="U21" s="9"/>
      <c r="V21" s="9"/>
      <c r="W21" s="14"/>
      <c r="X21" s="9"/>
      <c r="Y21" s="9"/>
      <c r="Z21" s="9"/>
      <c r="AA21" s="9"/>
      <c r="AB21" s="13">
        <v>1</v>
      </c>
      <c r="AC21" s="12" t="s">
        <v>0</v>
      </c>
      <c r="AD21" s="11">
        <v>1</v>
      </c>
      <c r="AE21" s="9"/>
      <c r="AF21" s="10"/>
      <c r="AG21" s="9"/>
      <c r="AH21" s="46">
        <f>ROUNDDOWN(H21*AB21/AD21,4)</f>
        <v>0</v>
      </c>
      <c r="AI21" s="47" t="str">
        <f>IF(K21=AH21,"","請確認")</f>
        <v/>
      </c>
      <c r="AJ21" s="8">
        <f>K21-J21</f>
        <v>0</v>
      </c>
      <c r="AK21" s="8">
        <f>K21-I21</f>
        <v>0</v>
      </c>
      <c r="AL21" s="8">
        <f>H21-K21</f>
        <v>0</v>
      </c>
    </row>
    <row r="22" spans="1:38" x14ac:dyDescent="0.25">
      <c r="A22" s="9"/>
      <c r="B22" s="10"/>
      <c r="C22" s="19"/>
      <c r="D22" s="19"/>
      <c r="E22" s="19"/>
      <c r="F22" s="19"/>
      <c r="G22" s="19"/>
      <c r="H22" s="18"/>
      <c r="I22" s="17"/>
      <c r="J22" s="17"/>
      <c r="K22" s="16">
        <f>ROUNDDOWN(H22*AB22/AD22,4)</f>
        <v>0</v>
      </c>
      <c r="L22" s="15"/>
      <c r="M22" s="15"/>
      <c r="N22" s="9"/>
      <c r="O22" s="9"/>
      <c r="P22" s="9"/>
      <c r="Q22" s="9"/>
      <c r="R22" s="9"/>
      <c r="S22" s="9"/>
      <c r="T22" s="9"/>
      <c r="U22" s="9"/>
      <c r="V22" s="9"/>
      <c r="W22" s="14"/>
      <c r="X22" s="9"/>
      <c r="Y22" s="9"/>
      <c r="Z22" s="9"/>
      <c r="AA22" s="9"/>
      <c r="AB22" s="13">
        <v>1</v>
      </c>
      <c r="AC22" s="12" t="s">
        <v>0</v>
      </c>
      <c r="AD22" s="11">
        <v>1</v>
      </c>
      <c r="AE22" s="9"/>
      <c r="AF22" s="10"/>
      <c r="AG22" s="9"/>
      <c r="AH22" s="46">
        <f>ROUNDDOWN(H22*AB22/AD22,4)</f>
        <v>0</v>
      </c>
      <c r="AI22" s="47" t="str">
        <f>IF(K22=AH22,"","請確認")</f>
        <v/>
      </c>
      <c r="AJ22" s="8">
        <f>K22-J22</f>
        <v>0</v>
      </c>
      <c r="AK22" s="8">
        <f>K22-I22</f>
        <v>0</v>
      </c>
      <c r="AL22" s="8">
        <f>H22-K22</f>
        <v>0</v>
      </c>
    </row>
    <row r="23" spans="1:38" x14ac:dyDescent="0.25">
      <c r="A23" s="9"/>
      <c r="B23" s="10"/>
      <c r="C23" s="19"/>
      <c r="D23" s="19"/>
      <c r="E23" s="19"/>
      <c r="F23" s="19"/>
      <c r="G23" s="19"/>
      <c r="H23" s="18"/>
      <c r="I23" s="17"/>
      <c r="J23" s="17"/>
      <c r="K23" s="16">
        <f>ROUNDDOWN(H23*AB23/AD23,4)</f>
        <v>0</v>
      </c>
      <c r="L23" s="15"/>
      <c r="M23" s="15"/>
      <c r="N23" s="9"/>
      <c r="O23" s="9"/>
      <c r="P23" s="9"/>
      <c r="Q23" s="9"/>
      <c r="R23" s="9"/>
      <c r="S23" s="9"/>
      <c r="T23" s="9"/>
      <c r="U23" s="9"/>
      <c r="V23" s="9"/>
      <c r="W23" s="14"/>
      <c r="X23" s="9"/>
      <c r="Y23" s="9"/>
      <c r="Z23" s="9"/>
      <c r="AA23" s="9"/>
      <c r="AB23" s="13">
        <v>1</v>
      </c>
      <c r="AC23" s="12" t="s">
        <v>0</v>
      </c>
      <c r="AD23" s="11">
        <v>1</v>
      </c>
      <c r="AE23" s="9"/>
      <c r="AF23" s="10"/>
      <c r="AG23" s="9"/>
      <c r="AH23" s="46">
        <f>ROUNDDOWN(H23*AB23/AD23,4)</f>
        <v>0</v>
      </c>
      <c r="AI23" s="47" t="str">
        <f>IF(K23=AH23,"","請確認")</f>
        <v/>
      </c>
      <c r="AJ23" s="8">
        <f>K23-J23</f>
        <v>0</v>
      </c>
      <c r="AK23" s="8">
        <f>K23-I23</f>
        <v>0</v>
      </c>
      <c r="AL23" s="8">
        <f>H23-K23</f>
        <v>0</v>
      </c>
    </row>
    <row r="24" spans="1:38" x14ac:dyDescent="0.25">
      <c r="A24" s="9"/>
      <c r="B24" s="10"/>
      <c r="C24" s="19"/>
      <c r="D24" s="19"/>
      <c r="E24" s="19"/>
      <c r="F24" s="19"/>
      <c r="G24" s="19"/>
      <c r="H24" s="18"/>
      <c r="I24" s="17"/>
      <c r="J24" s="17"/>
      <c r="K24" s="16">
        <f>ROUNDDOWN(H24*AB24/AD24,4)</f>
        <v>0</v>
      </c>
      <c r="L24" s="15"/>
      <c r="M24" s="15"/>
      <c r="N24" s="9"/>
      <c r="O24" s="9"/>
      <c r="P24" s="9"/>
      <c r="Q24" s="9"/>
      <c r="R24" s="9"/>
      <c r="S24" s="9"/>
      <c r="T24" s="9"/>
      <c r="U24" s="9"/>
      <c r="V24" s="9"/>
      <c r="W24" s="14"/>
      <c r="X24" s="9"/>
      <c r="Y24" s="9"/>
      <c r="Z24" s="9"/>
      <c r="AA24" s="9"/>
      <c r="AB24" s="13">
        <v>1</v>
      </c>
      <c r="AC24" s="12" t="s">
        <v>0</v>
      </c>
      <c r="AD24" s="11">
        <v>1</v>
      </c>
      <c r="AE24" s="9"/>
      <c r="AF24" s="10"/>
      <c r="AG24" s="9"/>
      <c r="AH24" s="46">
        <f>ROUNDDOWN(H24*AB24/AD24,4)</f>
        <v>0</v>
      </c>
      <c r="AI24" s="47" t="str">
        <f>IF(K24=AH24,"","請確認")</f>
        <v/>
      </c>
      <c r="AJ24" s="8">
        <f>K24-J24</f>
        <v>0</v>
      </c>
      <c r="AK24" s="8">
        <f>K24-I24</f>
        <v>0</v>
      </c>
      <c r="AL24" s="8">
        <f>H24-K24</f>
        <v>0</v>
      </c>
    </row>
    <row r="25" spans="1:38" x14ac:dyDescent="0.25">
      <c r="A25" s="9"/>
      <c r="B25" s="10"/>
      <c r="C25" s="19"/>
      <c r="D25" s="19"/>
      <c r="E25" s="19"/>
      <c r="F25" s="19"/>
      <c r="G25" s="19"/>
      <c r="H25" s="18"/>
      <c r="I25" s="17"/>
      <c r="J25" s="17"/>
      <c r="K25" s="16">
        <f>ROUNDDOWN(H25*AB25/AD25,4)</f>
        <v>0</v>
      </c>
      <c r="L25" s="15"/>
      <c r="M25" s="15"/>
      <c r="N25" s="9"/>
      <c r="O25" s="9"/>
      <c r="P25" s="9"/>
      <c r="Q25" s="9"/>
      <c r="R25" s="9"/>
      <c r="S25" s="9"/>
      <c r="T25" s="9"/>
      <c r="U25" s="9"/>
      <c r="V25" s="9"/>
      <c r="W25" s="14"/>
      <c r="X25" s="9"/>
      <c r="Y25" s="9"/>
      <c r="Z25" s="9"/>
      <c r="AA25" s="9"/>
      <c r="AB25" s="13">
        <v>1</v>
      </c>
      <c r="AC25" s="12" t="s">
        <v>0</v>
      </c>
      <c r="AD25" s="11">
        <v>1</v>
      </c>
      <c r="AE25" s="9"/>
      <c r="AF25" s="10"/>
      <c r="AG25" s="9"/>
      <c r="AH25" s="46">
        <f>ROUNDDOWN(H25*AB25/AD25,4)</f>
        <v>0</v>
      </c>
      <c r="AI25" s="47" t="str">
        <f>IF(K25=AH25,"","請確認")</f>
        <v/>
      </c>
      <c r="AJ25" s="8">
        <f>K25-J25</f>
        <v>0</v>
      </c>
      <c r="AK25" s="8">
        <f>K25-I25</f>
        <v>0</v>
      </c>
      <c r="AL25" s="8">
        <f>H25-K25</f>
        <v>0</v>
      </c>
    </row>
    <row r="26" spans="1:38" x14ac:dyDescent="0.25">
      <c r="A26" s="9"/>
      <c r="B26" s="10"/>
      <c r="C26" s="19"/>
      <c r="D26" s="19"/>
      <c r="E26" s="19"/>
      <c r="F26" s="19"/>
      <c r="G26" s="19"/>
      <c r="H26" s="18"/>
      <c r="I26" s="17"/>
      <c r="J26" s="17"/>
      <c r="K26" s="16">
        <f>ROUNDDOWN(H26*AB26/AD26,4)</f>
        <v>0</v>
      </c>
      <c r="L26" s="15"/>
      <c r="M26" s="15"/>
      <c r="N26" s="9"/>
      <c r="O26" s="9"/>
      <c r="P26" s="9"/>
      <c r="Q26" s="9"/>
      <c r="R26" s="9"/>
      <c r="S26" s="9"/>
      <c r="T26" s="9"/>
      <c r="U26" s="9"/>
      <c r="V26" s="9"/>
      <c r="W26" s="14"/>
      <c r="X26" s="9"/>
      <c r="Y26" s="9"/>
      <c r="Z26" s="9"/>
      <c r="AA26" s="9"/>
      <c r="AB26" s="13">
        <v>1</v>
      </c>
      <c r="AC26" s="12" t="s">
        <v>0</v>
      </c>
      <c r="AD26" s="11">
        <v>1</v>
      </c>
      <c r="AE26" s="9"/>
      <c r="AF26" s="10"/>
      <c r="AG26" s="9"/>
      <c r="AH26" s="46">
        <f>ROUNDDOWN(H26*AB26/AD26,4)</f>
        <v>0</v>
      </c>
      <c r="AI26" s="47" t="str">
        <f>IF(K26=AH26,"","請確認")</f>
        <v/>
      </c>
      <c r="AJ26" s="8">
        <f>K26-J26</f>
        <v>0</v>
      </c>
      <c r="AK26" s="8">
        <f>K26-I26</f>
        <v>0</v>
      </c>
      <c r="AL26" s="8">
        <f>H26-K26</f>
        <v>0</v>
      </c>
    </row>
    <row r="27" spans="1:38" x14ac:dyDescent="0.25">
      <c r="A27" s="9"/>
      <c r="B27" s="10"/>
      <c r="C27" s="19"/>
      <c r="D27" s="19"/>
      <c r="E27" s="19"/>
      <c r="F27" s="19"/>
      <c r="G27" s="19"/>
      <c r="H27" s="18"/>
      <c r="I27" s="17"/>
      <c r="J27" s="17"/>
      <c r="K27" s="16">
        <f>ROUNDDOWN(H27*AB27/AD27,4)</f>
        <v>0</v>
      </c>
      <c r="L27" s="15"/>
      <c r="M27" s="15"/>
      <c r="N27" s="9"/>
      <c r="O27" s="9"/>
      <c r="P27" s="9"/>
      <c r="Q27" s="9"/>
      <c r="R27" s="9"/>
      <c r="S27" s="9"/>
      <c r="T27" s="9"/>
      <c r="U27" s="9"/>
      <c r="V27" s="9"/>
      <c r="W27" s="14"/>
      <c r="X27" s="9"/>
      <c r="Y27" s="9"/>
      <c r="Z27" s="9"/>
      <c r="AA27" s="9"/>
      <c r="AB27" s="13">
        <v>1</v>
      </c>
      <c r="AC27" s="12" t="s">
        <v>0</v>
      </c>
      <c r="AD27" s="11">
        <v>1</v>
      </c>
      <c r="AE27" s="9"/>
      <c r="AF27" s="10"/>
      <c r="AG27" s="9"/>
      <c r="AH27" s="46">
        <f>ROUNDDOWN(H27*AB27/AD27,4)</f>
        <v>0</v>
      </c>
      <c r="AI27" s="47" t="str">
        <f>IF(K27=AH27,"","請確認")</f>
        <v/>
      </c>
      <c r="AJ27" s="8">
        <f>K27-J27</f>
        <v>0</v>
      </c>
      <c r="AK27" s="8">
        <f>K27-I27</f>
        <v>0</v>
      </c>
      <c r="AL27" s="8">
        <f>H27-K27</f>
        <v>0</v>
      </c>
    </row>
    <row r="28" spans="1:38" x14ac:dyDescent="0.25">
      <c r="A28" s="9"/>
      <c r="B28" s="10"/>
      <c r="C28" s="19"/>
      <c r="D28" s="19"/>
      <c r="E28" s="19"/>
      <c r="F28" s="19"/>
      <c r="G28" s="19"/>
      <c r="H28" s="18"/>
      <c r="I28" s="17"/>
      <c r="J28" s="17"/>
      <c r="K28" s="16">
        <f>ROUNDDOWN(H28*AB28/AD28,4)</f>
        <v>0</v>
      </c>
      <c r="L28" s="15"/>
      <c r="M28" s="15"/>
      <c r="N28" s="9"/>
      <c r="O28" s="9"/>
      <c r="P28" s="9"/>
      <c r="Q28" s="9"/>
      <c r="R28" s="9"/>
      <c r="S28" s="9"/>
      <c r="T28" s="9"/>
      <c r="U28" s="9"/>
      <c r="V28" s="9"/>
      <c r="W28" s="14"/>
      <c r="X28" s="9"/>
      <c r="Y28" s="9"/>
      <c r="Z28" s="9"/>
      <c r="AA28" s="9"/>
      <c r="AB28" s="13">
        <v>1</v>
      </c>
      <c r="AC28" s="12" t="s">
        <v>0</v>
      </c>
      <c r="AD28" s="11">
        <v>1</v>
      </c>
      <c r="AE28" s="9"/>
      <c r="AF28" s="10"/>
      <c r="AG28" s="9"/>
      <c r="AH28" s="46">
        <f>ROUNDDOWN(H28*AB28/AD28,4)</f>
        <v>0</v>
      </c>
      <c r="AI28" s="47" t="str">
        <f>IF(K28=AH28,"","請確認")</f>
        <v/>
      </c>
      <c r="AJ28" s="8">
        <f>K28-J28</f>
        <v>0</v>
      </c>
      <c r="AK28" s="8">
        <f>K28-I28</f>
        <v>0</v>
      </c>
      <c r="AL28" s="8">
        <f>H28-K28</f>
        <v>0</v>
      </c>
    </row>
    <row r="29" spans="1:38" x14ac:dyDescent="0.25">
      <c r="A29" s="9"/>
      <c r="B29" s="10"/>
      <c r="C29" s="19"/>
      <c r="D29" s="19"/>
      <c r="E29" s="19"/>
      <c r="F29" s="19"/>
      <c r="G29" s="19"/>
      <c r="H29" s="18"/>
      <c r="I29" s="17"/>
      <c r="J29" s="17"/>
      <c r="K29" s="16">
        <f>ROUNDDOWN(H29*AB29/AD29,4)</f>
        <v>0</v>
      </c>
      <c r="L29" s="15"/>
      <c r="M29" s="15"/>
      <c r="W29" s="14"/>
      <c r="X29" s="9"/>
      <c r="Y29" s="9"/>
      <c r="Z29" s="9"/>
      <c r="AA29" s="9"/>
      <c r="AB29" s="13">
        <v>1</v>
      </c>
      <c r="AC29" s="12" t="s">
        <v>0</v>
      </c>
      <c r="AD29" s="11">
        <v>1</v>
      </c>
      <c r="AE29" s="9"/>
      <c r="AF29" s="10"/>
      <c r="AG29" s="9"/>
      <c r="AH29" s="46">
        <f>ROUNDDOWN(H29*AB29/AD29,4)</f>
        <v>0</v>
      </c>
      <c r="AI29" s="47" t="str">
        <f>IF(K29=AH29,"","請確認")</f>
        <v/>
      </c>
      <c r="AJ29" s="8">
        <f>K29-J29</f>
        <v>0</v>
      </c>
      <c r="AK29" s="8">
        <f>K29-I29</f>
        <v>0</v>
      </c>
      <c r="AL29" s="8">
        <f>H29-K29</f>
        <v>0</v>
      </c>
    </row>
    <row r="30" spans="1:38" x14ac:dyDescent="0.25">
      <c r="A30" s="9"/>
      <c r="B30" s="10"/>
      <c r="C30" s="19"/>
      <c r="D30" s="19"/>
      <c r="E30" s="19"/>
      <c r="F30" s="19"/>
      <c r="G30" s="19"/>
      <c r="H30" s="18"/>
      <c r="I30" s="17"/>
      <c r="J30" s="17"/>
      <c r="K30" s="16">
        <f>ROUNDDOWN(H30*AB30/AD30,4)</f>
        <v>0</v>
      </c>
      <c r="L30" s="15"/>
      <c r="M30" s="15"/>
      <c r="W30" s="14"/>
      <c r="X30" s="9"/>
      <c r="Y30" s="9"/>
      <c r="Z30" s="9"/>
      <c r="AA30" s="9"/>
      <c r="AB30" s="13">
        <v>1</v>
      </c>
      <c r="AC30" s="12" t="s">
        <v>0</v>
      </c>
      <c r="AD30" s="11">
        <v>1</v>
      </c>
      <c r="AE30" s="9"/>
      <c r="AF30" s="10"/>
      <c r="AG30" s="9"/>
      <c r="AH30" s="46">
        <f>ROUNDDOWN(H30*AB30/AD30,4)</f>
        <v>0</v>
      </c>
      <c r="AI30" s="47" t="str">
        <f>IF(K30=AH30,"","請確認")</f>
        <v/>
      </c>
      <c r="AJ30" s="8">
        <f>K30-J30</f>
        <v>0</v>
      </c>
      <c r="AK30" s="8">
        <f>K30-I30</f>
        <v>0</v>
      </c>
      <c r="AL30" s="8">
        <f>H30-K30</f>
        <v>0</v>
      </c>
    </row>
    <row r="31" spans="1:38" x14ac:dyDescent="0.25">
      <c r="A31" s="9"/>
      <c r="B31" s="10"/>
      <c r="C31" s="19"/>
      <c r="D31" s="19"/>
      <c r="E31" s="19"/>
      <c r="F31" s="19"/>
      <c r="G31" s="19"/>
      <c r="H31" s="18"/>
      <c r="I31" s="17"/>
      <c r="J31" s="17"/>
      <c r="K31" s="16">
        <f>ROUNDDOWN(H31*AB31/AD31,4)</f>
        <v>0</v>
      </c>
      <c r="L31" s="15"/>
      <c r="M31" s="15"/>
      <c r="W31" s="14"/>
      <c r="X31" s="9"/>
      <c r="Y31" s="9"/>
      <c r="Z31" s="9"/>
      <c r="AA31" s="9"/>
      <c r="AB31" s="13">
        <v>1</v>
      </c>
      <c r="AC31" s="12" t="s">
        <v>0</v>
      </c>
      <c r="AD31" s="11">
        <v>1</v>
      </c>
      <c r="AE31" s="9"/>
      <c r="AF31" s="10"/>
      <c r="AG31" s="9"/>
      <c r="AH31" s="46">
        <f>ROUNDDOWN(H31*AB31/AD31,4)</f>
        <v>0</v>
      </c>
      <c r="AI31" s="47" t="str">
        <f>IF(K31=AH31,"","請確認")</f>
        <v/>
      </c>
      <c r="AJ31" s="8">
        <f>K31-J31</f>
        <v>0</v>
      </c>
      <c r="AK31" s="8">
        <f>K31-I31</f>
        <v>0</v>
      </c>
      <c r="AL31" s="8">
        <f>H31-K31</f>
        <v>0</v>
      </c>
    </row>
    <row r="32" spans="1:38" x14ac:dyDescent="0.25">
      <c r="A32" s="9"/>
      <c r="B32" s="10"/>
      <c r="C32" s="19"/>
      <c r="D32" s="19"/>
      <c r="E32" s="19"/>
      <c r="F32" s="19"/>
      <c r="G32" s="19"/>
      <c r="H32" s="18"/>
      <c r="I32" s="17"/>
      <c r="J32" s="17"/>
      <c r="K32" s="16">
        <f>ROUNDDOWN(H32*AB32/AD32,4)</f>
        <v>0</v>
      </c>
      <c r="L32" s="15"/>
      <c r="M32" s="15"/>
      <c r="W32" s="14"/>
      <c r="X32" s="9"/>
      <c r="Y32" s="9"/>
      <c r="Z32" s="9"/>
      <c r="AA32" s="9"/>
      <c r="AB32" s="13">
        <v>1</v>
      </c>
      <c r="AC32" s="12" t="s">
        <v>0</v>
      </c>
      <c r="AD32" s="11">
        <v>1</v>
      </c>
      <c r="AE32" s="9"/>
      <c r="AF32" s="10"/>
      <c r="AG32" s="9"/>
      <c r="AH32" s="46">
        <f>ROUNDDOWN(H32*AB32/AD32,4)</f>
        <v>0</v>
      </c>
      <c r="AI32" s="47" t="str">
        <f>IF(K32=AH32,"","請確認")</f>
        <v/>
      </c>
      <c r="AJ32" s="8">
        <f>K32-J32</f>
        <v>0</v>
      </c>
      <c r="AK32" s="8">
        <f>K32-I32</f>
        <v>0</v>
      </c>
      <c r="AL32" s="8">
        <f>H32-K32</f>
        <v>0</v>
      </c>
    </row>
    <row r="33" spans="1:38" x14ac:dyDescent="0.25">
      <c r="A33" s="9"/>
      <c r="B33" s="10"/>
      <c r="C33" s="19"/>
      <c r="D33" s="19"/>
      <c r="E33" s="19"/>
      <c r="F33" s="19"/>
      <c r="G33" s="19"/>
      <c r="H33" s="18"/>
      <c r="I33" s="17"/>
      <c r="J33" s="17"/>
      <c r="K33" s="16">
        <f>ROUNDDOWN(H33*AB33/AD33,4)</f>
        <v>0</v>
      </c>
      <c r="L33" s="15"/>
      <c r="M33" s="15"/>
      <c r="W33" s="14"/>
      <c r="X33" s="9"/>
      <c r="Y33" s="9"/>
      <c r="Z33" s="9"/>
      <c r="AA33" s="9"/>
      <c r="AB33" s="13">
        <v>1</v>
      </c>
      <c r="AC33" s="12" t="s">
        <v>0</v>
      </c>
      <c r="AD33" s="11">
        <v>1</v>
      </c>
      <c r="AE33" s="9"/>
      <c r="AF33" s="10"/>
      <c r="AG33" s="9"/>
      <c r="AH33" s="46">
        <f>ROUNDDOWN(H33*AB33/AD33,4)</f>
        <v>0</v>
      </c>
      <c r="AI33" s="47" t="str">
        <f>IF(K33=AH33,"","請確認")</f>
        <v/>
      </c>
      <c r="AJ33" s="8">
        <f>K33-J33</f>
        <v>0</v>
      </c>
      <c r="AK33" s="8">
        <f>K33-I33</f>
        <v>0</v>
      </c>
      <c r="AL33" s="8">
        <f>H33-K33</f>
        <v>0</v>
      </c>
    </row>
    <row r="34" spans="1:38" x14ac:dyDescent="0.25">
      <c r="A34" s="9"/>
      <c r="B34" s="10"/>
      <c r="C34" s="19"/>
      <c r="D34" s="19"/>
      <c r="E34" s="19"/>
      <c r="F34" s="19"/>
      <c r="G34" s="19"/>
      <c r="H34" s="18"/>
      <c r="I34" s="17"/>
      <c r="J34" s="17"/>
      <c r="K34" s="16">
        <f>ROUNDDOWN(H34*AB34/AD34,4)</f>
        <v>0</v>
      </c>
      <c r="L34" s="15"/>
      <c r="M34" s="15"/>
      <c r="W34" s="14"/>
      <c r="X34" s="9"/>
      <c r="Y34" s="9"/>
      <c r="Z34" s="9"/>
      <c r="AA34" s="9"/>
      <c r="AB34" s="13">
        <v>1</v>
      </c>
      <c r="AC34" s="12" t="s">
        <v>0</v>
      </c>
      <c r="AD34" s="11">
        <v>1</v>
      </c>
      <c r="AE34" s="9"/>
      <c r="AF34" s="10"/>
      <c r="AG34" s="9"/>
      <c r="AH34" s="46">
        <f>ROUNDDOWN(H34*AB34/AD34,4)</f>
        <v>0</v>
      </c>
      <c r="AI34" s="47" t="str">
        <f>IF(K34=AH34,"","請確認")</f>
        <v/>
      </c>
      <c r="AJ34" s="8">
        <f>K34-J34</f>
        <v>0</v>
      </c>
      <c r="AK34" s="8">
        <f>K34-I34</f>
        <v>0</v>
      </c>
      <c r="AL34" s="8">
        <f>H34-K34</f>
        <v>0</v>
      </c>
    </row>
    <row r="35" spans="1:38" x14ac:dyDescent="0.25">
      <c r="A35" s="9"/>
      <c r="B35" s="10"/>
      <c r="C35" s="19"/>
      <c r="D35" s="19"/>
      <c r="E35" s="19"/>
      <c r="F35" s="19"/>
      <c r="G35" s="19"/>
      <c r="H35" s="18"/>
      <c r="I35" s="17"/>
      <c r="J35" s="17"/>
      <c r="K35" s="16">
        <f>ROUNDDOWN(H35*AB35/AD35,4)</f>
        <v>0</v>
      </c>
      <c r="L35" s="15"/>
      <c r="M35" s="15"/>
      <c r="W35" s="14"/>
      <c r="X35" s="9"/>
      <c r="Y35" s="9"/>
      <c r="Z35" s="9"/>
      <c r="AA35" s="9"/>
      <c r="AB35" s="13">
        <v>1</v>
      </c>
      <c r="AC35" s="12" t="s">
        <v>0</v>
      </c>
      <c r="AD35" s="11">
        <v>1</v>
      </c>
      <c r="AE35" s="9"/>
      <c r="AF35" s="10"/>
      <c r="AG35" s="9"/>
      <c r="AH35" s="46">
        <f>ROUNDDOWN(H35*AB35/AD35,4)</f>
        <v>0</v>
      </c>
      <c r="AI35" s="47" t="str">
        <f>IF(K35=AH35,"","請確認")</f>
        <v/>
      </c>
      <c r="AJ35" s="8">
        <f>K35-J35</f>
        <v>0</v>
      </c>
      <c r="AK35" s="8">
        <f>K35-I35</f>
        <v>0</v>
      </c>
      <c r="AL35" s="8">
        <f>H35-K35</f>
        <v>0</v>
      </c>
    </row>
    <row r="36" spans="1:38" x14ac:dyDescent="0.25">
      <c r="A36" s="9"/>
      <c r="B36" s="10"/>
      <c r="C36" s="19"/>
      <c r="D36" s="19"/>
      <c r="E36" s="19"/>
      <c r="F36" s="19"/>
      <c r="G36" s="19"/>
      <c r="H36" s="18"/>
      <c r="I36" s="17"/>
      <c r="J36" s="17"/>
      <c r="K36" s="16">
        <f>ROUNDDOWN(H36*AB36/AD36,4)</f>
        <v>0</v>
      </c>
      <c r="L36" s="15"/>
      <c r="M36" s="15"/>
      <c r="W36" s="14"/>
      <c r="X36" s="9"/>
      <c r="Y36" s="9"/>
      <c r="Z36" s="9"/>
      <c r="AA36" s="9"/>
      <c r="AB36" s="13">
        <v>1</v>
      </c>
      <c r="AC36" s="12" t="s">
        <v>0</v>
      </c>
      <c r="AD36" s="11">
        <v>1</v>
      </c>
      <c r="AE36" s="9"/>
      <c r="AF36" s="10"/>
      <c r="AG36" s="9"/>
      <c r="AH36" s="46">
        <f>ROUNDDOWN(H36*AB36/AD36,4)</f>
        <v>0</v>
      </c>
      <c r="AI36" s="47" t="str">
        <f>IF(K36=AH36,"","請確認")</f>
        <v/>
      </c>
      <c r="AJ36" s="8">
        <f>K36-J36</f>
        <v>0</v>
      </c>
      <c r="AK36" s="8">
        <f>K36-I36</f>
        <v>0</v>
      </c>
      <c r="AL36" s="8">
        <f>H36-K36</f>
        <v>0</v>
      </c>
    </row>
    <row r="37" spans="1:38" x14ac:dyDescent="0.25">
      <c r="A37" s="9"/>
      <c r="B37" s="10"/>
      <c r="C37" s="19"/>
      <c r="D37" s="19"/>
      <c r="E37" s="19"/>
      <c r="F37" s="19"/>
      <c r="G37" s="19"/>
      <c r="H37" s="18"/>
      <c r="I37" s="17"/>
      <c r="J37" s="17"/>
      <c r="K37" s="16">
        <f>ROUNDDOWN(H37*AB37/AD37,4)</f>
        <v>0</v>
      </c>
      <c r="L37" s="15"/>
      <c r="M37" s="15"/>
      <c r="W37" s="14"/>
      <c r="X37" s="9"/>
      <c r="Y37" s="9"/>
      <c r="Z37" s="9"/>
      <c r="AA37" s="9"/>
      <c r="AB37" s="13">
        <v>1</v>
      </c>
      <c r="AC37" s="12" t="s">
        <v>0</v>
      </c>
      <c r="AD37" s="11">
        <v>1</v>
      </c>
      <c r="AE37" s="9"/>
      <c r="AF37" s="10"/>
      <c r="AG37" s="9"/>
      <c r="AH37" s="46">
        <f>ROUNDDOWN(H37*AB37/AD37,4)</f>
        <v>0</v>
      </c>
      <c r="AI37" s="47" t="str">
        <f>IF(K37=AH37,"","請確認")</f>
        <v/>
      </c>
      <c r="AJ37" s="8">
        <f>K37-J37</f>
        <v>0</v>
      </c>
      <c r="AK37" s="8">
        <f>K37-I37</f>
        <v>0</v>
      </c>
      <c r="AL37" s="8">
        <f>H37-K37</f>
        <v>0</v>
      </c>
    </row>
    <row r="38" spans="1:38" x14ac:dyDescent="0.25">
      <c r="A38" s="9"/>
      <c r="B38" s="10"/>
      <c r="C38" s="19"/>
      <c r="D38" s="19"/>
      <c r="E38" s="19"/>
      <c r="F38" s="19"/>
      <c r="G38" s="19"/>
      <c r="H38" s="18"/>
      <c r="I38" s="17"/>
      <c r="J38" s="17"/>
      <c r="K38" s="16">
        <f>ROUNDDOWN(H38*AB38/AD38,4)</f>
        <v>0</v>
      </c>
      <c r="L38" s="15"/>
      <c r="M38" s="15"/>
      <c r="W38" s="14"/>
      <c r="X38" s="9"/>
      <c r="Y38" s="9"/>
      <c r="Z38" s="9"/>
      <c r="AA38" s="9"/>
      <c r="AB38" s="13">
        <v>1</v>
      </c>
      <c r="AC38" s="12" t="s">
        <v>0</v>
      </c>
      <c r="AD38" s="11">
        <v>1</v>
      </c>
      <c r="AE38" s="9"/>
      <c r="AF38" s="10"/>
      <c r="AG38" s="9"/>
      <c r="AH38" s="46">
        <f>ROUNDDOWN(H38*AB38/AD38,4)</f>
        <v>0</v>
      </c>
      <c r="AI38" s="47" t="str">
        <f>IF(K38=AH38,"","請確認")</f>
        <v/>
      </c>
      <c r="AJ38" s="8">
        <f>K38-J38</f>
        <v>0</v>
      </c>
      <c r="AK38" s="8">
        <f>K38-I38</f>
        <v>0</v>
      </c>
      <c r="AL38" s="8">
        <f>H38-K38</f>
        <v>0</v>
      </c>
    </row>
    <row r="39" spans="1:38" x14ac:dyDescent="0.25">
      <c r="A39" s="9"/>
      <c r="B39" s="10"/>
      <c r="C39" s="19"/>
      <c r="D39" s="19"/>
      <c r="E39" s="19"/>
      <c r="F39" s="19"/>
      <c r="G39" s="19"/>
      <c r="H39" s="18"/>
      <c r="I39" s="17"/>
      <c r="J39" s="17"/>
      <c r="K39" s="16">
        <f>ROUNDDOWN(H39*AB39/AD39,4)</f>
        <v>0</v>
      </c>
      <c r="L39" s="15"/>
      <c r="M39" s="15"/>
      <c r="W39" s="14"/>
      <c r="X39" s="9"/>
      <c r="Y39" s="9"/>
      <c r="Z39" s="9"/>
      <c r="AA39" s="9"/>
      <c r="AB39" s="13">
        <v>1</v>
      </c>
      <c r="AC39" s="12" t="s">
        <v>0</v>
      </c>
      <c r="AD39" s="11">
        <v>1</v>
      </c>
      <c r="AE39" s="9"/>
      <c r="AF39" s="10"/>
      <c r="AG39" s="9"/>
      <c r="AH39" s="46">
        <f>ROUNDDOWN(H39*AB39/AD39,4)</f>
        <v>0</v>
      </c>
      <c r="AI39" s="47" t="str">
        <f>IF(K39=AH39,"","請確認")</f>
        <v/>
      </c>
      <c r="AJ39" s="8">
        <f>K39-J39</f>
        <v>0</v>
      </c>
      <c r="AK39" s="8">
        <f>K39-I39</f>
        <v>0</v>
      </c>
      <c r="AL39" s="8">
        <f>H39-K39</f>
        <v>0</v>
      </c>
    </row>
    <row r="40" spans="1:38" x14ac:dyDescent="0.25">
      <c r="A40" s="9"/>
      <c r="B40" s="10"/>
      <c r="C40" s="19"/>
      <c r="D40" s="19"/>
      <c r="E40" s="19"/>
      <c r="F40" s="19"/>
      <c r="G40" s="19"/>
      <c r="H40" s="18"/>
      <c r="I40" s="17"/>
      <c r="J40" s="17"/>
      <c r="K40" s="16">
        <f>ROUNDDOWN(H40*AB40/AD40,4)</f>
        <v>0</v>
      </c>
      <c r="L40" s="15"/>
      <c r="M40" s="15"/>
      <c r="W40" s="14"/>
      <c r="X40" s="9"/>
      <c r="Y40" s="9"/>
      <c r="Z40" s="9"/>
      <c r="AA40" s="9"/>
      <c r="AB40" s="13">
        <v>1</v>
      </c>
      <c r="AC40" s="12" t="s">
        <v>0</v>
      </c>
      <c r="AD40" s="11">
        <v>1</v>
      </c>
      <c r="AE40" s="9"/>
      <c r="AF40" s="10"/>
      <c r="AG40" s="9"/>
      <c r="AH40" s="46">
        <f>ROUNDDOWN(H40*AB40/AD40,4)</f>
        <v>0</v>
      </c>
      <c r="AI40" s="47" t="str">
        <f>IF(K40=AH40,"","請確認")</f>
        <v/>
      </c>
      <c r="AJ40" s="8">
        <f>K40-J40</f>
        <v>0</v>
      </c>
      <c r="AK40" s="8">
        <f>K40-I40</f>
        <v>0</v>
      </c>
      <c r="AL40" s="8">
        <f>H40-K40</f>
        <v>0</v>
      </c>
    </row>
    <row r="41" spans="1:38" x14ac:dyDescent="0.25">
      <c r="A41" s="9"/>
      <c r="B41" s="10"/>
      <c r="C41" s="19"/>
      <c r="D41" s="19"/>
      <c r="E41" s="19"/>
      <c r="F41" s="19"/>
      <c r="G41" s="19"/>
      <c r="H41" s="18"/>
      <c r="I41" s="17"/>
      <c r="J41" s="17"/>
      <c r="K41" s="16">
        <f>ROUNDDOWN(H41*AB41/AD41,4)</f>
        <v>0</v>
      </c>
      <c r="L41" s="15"/>
      <c r="M41" s="15"/>
      <c r="W41" s="14"/>
      <c r="X41" s="9"/>
      <c r="Y41" s="9"/>
      <c r="Z41" s="9"/>
      <c r="AA41" s="9"/>
      <c r="AB41" s="13">
        <v>1</v>
      </c>
      <c r="AC41" s="12" t="s">
        <v>0</v>
      </c>
      <c r="AD41" s="11">
        <v>1</v>
      </c>
      <c r="AE41" s="9"/>
      <c r="AF41" s="10"/>
      <c r="AG41" s="9"/>
      <c r="AH41" s="46">
        <f>ROUNDDOWN(H41*AB41/AD41,4)</f>
        <v>0</v>
      </c>
      <c r="AI41" s="47" t="str">
        <f>IF(K41=AH41,"","請確認")</f>
        <v/>
      </c>
      <c r="AJ41" s="8">
        <f>K41-J41</f>
        <v>0</v>
      </c>
      <c r="AK41" s="8">
        <f>K41-I41</f>
        <v>0</v>
      </c>
      <c r="AL41" s="8">
        <f>H41-K41</f>
        <v>0</v>
      </c>
    </row>
    <row r="42" spans="1:38" x14ac:dyDescent="0.25">
      <c r="A42" s="9"/>
      <c r="B42" s="10"/>
      <c r="C42" s="19"/>
      <c r="D42" s="19"/>
      <c r="E42" s="19"/>
      <c r="F42" s="19"/>
      <c r="G42" s="19"/>
      <c r="H42" s="18"/>
      <c r="I42" s="17"/>
      <c r="J42" s="17"/>
      <c r="K42" s="16">
        <f>ROUNDDOWN(H42*AB42/AD42,4)</f>
        <v>0</v>
      </c>
      <c r="L42" s="15"/>
      <c r="M42" s="15"/>
      <c r="W42" s="14"/>
      <c r="X42" s="9"/>
      <c r="Y42" s="9"/>
      <c r="Z42" s="9"/>
      <c r="AA42" s="9"/>
      <c r="AB42" s="13">
        <v>1</v>
      </c>
      <c r="AC42" s="12" t="s">
        <v>0</v>
      </c>
      <c r="AD42" s="11">
        <v>1</v>
      </c>
      <c r="AE42" s="9"/>
      <c r="AF42" s="10"/>
      <c r="AG42" s="9"/>
      <c r="AH42" s="46">
        <f>ROUNDDOWN(H42*AB42/AD42,4)</f>
        <v>0</v>
      </c>
      <c r="AI42" s="47" t="str">
        <f>IF(K42=AH42,"","請確認")</f>
        <v/>
      </c>
      <c r="AJ42" s="8">
        <f>K42-J42</f>
        <v>0</v>
      </c>
      <c r="AK42" s="8">
        <f>K42-I42</f>
        <v>0</v>
      </c>
      <c r="AL42" s="8">
        <f>H42-K42</f>
        <v>0</v>
      </c>
    </row>
    <row r="43" spans="1:38" x14ac:dyDescent="0.25">
      <c r="A43" s="9"/>
      <c r="B43" s="10"/>
      <c r="C43" s="19"/>
      <c r="D43" s="19"/>
      <c r="E43" s="19"/>
      <c r="F43" s="19"/>
      <c r="G43" s="19"/>
      <c r="H43" s="18"/>
      <c r="I43" s="17"/>
      <c r="J43" s="17"/>
      <c r="K43" s="16">
        <f>ROUNDDOWN(H43*AB43/AD43,4)</f>
        <v>0</v>
      </c>
      <c r="L43" s="15"/>
      <c r="M43" s="15"/>
      <c r="W43" s="14"/>
      <c r="X43" s="9"/>
      <c r="Y43" s="9"/>
      <c r="Z43" s="9"/>
      <c r="AA43" s="9"/>
      <c r="AB43" s="13">
        <v>1</v>
      </c>
      <c r="AC43" s="12" t="s">
        <v>0</v>
      </c>
      <c r="AD43" s="11">
        <v>1</v>
      </c>
      <c r="AE43" s="9"/>
      <c r="AF43" s="10"/>
      <c r="AG43" s="9"/>
      <c r="AH43" s="46">
        <f>ROUNDDOWN(H43*AB43/AD43,4)</f>
        <v>0</v>
      </c>
      <c r="AI43" s="47" t="str">
        <f>IF(K43=AH43,"","請確認")</f>
        <v/>
      </c>
      <c r="AJ43" s="8">
        <f>K43-J43</f>
        <v>0</v>
      </c>
      <c r="AK43" s="8">
        <f>K43-I43</f>
        <v>0</v>
      </c>
      <c r="AL43" s="8">
        <f>H43-K43</f>
        <v>0</v>
      </c>
    </row>
    <row r="44" spans="1:38" x14ac:dyDescent="0.25">
      <c r="A44" s="9"/>
      <c r="B44" s="10"/>
      <c r="C44" s="19"/>
      <c r="D44" s="19"/>
      <c r="E44" s="19"/>
      <c r="F44" s="19"/>
      <c r="G44" s="19"/>
      <c r="H44" s="18"/>
      <c r="I44" s="17"/>
      <c r="J44" s="17"/>
      <c r="K44" s="16">
        <f>ROUNDDOWN(H44*AB44/AD44,4)</f>
        <v>0</v>
      </c>
      <c r="L44" s="15"/>
      <c r="M44" s="15"/>
      <c r="W44" s="14"/>
      <c r="X44" s="9"/>
      <c r="Y44" s="9"/>
      <c r="Z44" s="9"/>
      <c r="AA44" s="9"/>
      <c r="AB44" s="13">
        <v>1</v>
      </c>
      <c r="AC44" s="12" t="s">
        <v>0</v>
      </c>
      <c r="AD44" s="11">
        <v>1</v>
      </c>
      <c r="AE44" s="9"/>
      <c r="AF44" s="10"/>
      <c r="AG44" s="9"/>
      <c r="AH44" s="46">
        <f>ROUNDDOWN(H44*AB44/AD44,4)</f>
        <v>0</v>
      </c>
      <c r="AI44" s="47" t="str">
        <f>IF(K44=AH44,"","請確認")</f>
        <v/>
      </c>
      <c r="AJ44" s="8">
        <f>K44-J44</f>
        <v>0</v>
      </c>
      <c r="AK44" s="8">
        <f>K44-I44</f>
        <v>0</v>
      </c>
      <c r="AL44" s="8">
        <f>H44-K44</f>
        <v>0</v>
      </c>
    </row>
    <row r="45" spans="1:38" x14ac:dyDescent="0.25">
      <c r="A45" s="9"/>
      <c r="B45" s="10"/>
      <c r="C45" s="19"/>
      <c r="D45" s="19"/>
      <c r="E45" s="19"/>
      <c r="F45" s="19"/>
      <c r="G45" s="19"/>
      <c r="H45" s="18"/>
      <c r="I45" s="17"/>
      <c r="J45" s="17"/>
      <c r="K45" s="16">
        <f>ROUNDDOWN(H45*AB45/AD45,4)</f>
        <v>0</v>
      </c>
      <c r="L45" s="15"/>
      <c r="M45" s="15"/>
      <c r="W45" s="14"/>
      <c r="X45" s="9"/>
      <c r="Y45" s="9"/>
      <c r="Z45" s="9"/>
      <c r="AA45" s="9"/>
      <c r="AB45" s="13">
        <v>1</v>
      </c>
      <c r="AC45" s="12" t="s">
        <v>0</v>
      </c>
      <c r="AD45" s="11">
        <v>1</v>
      </c>
      <c r="AE45" s="9"/>
      <c r="AF45" s="10"/>
      <c r="AG45" s="9"/>
      <c r="AH45" s="46">
        <f>ROUNDDOWN(H45*AB45/AD45,4)</f>
        <v>0</v>
      </c>
      <c r="AI45" s="47" t="str">
        <f>IF(K45=AH45,"","請確認")</f>
        <v/>
      </c>
      <c r="AJ45" s="8">
        <f>K45-J45</f>
        <v>0</v>
      </c>
      <c r="AK45" s="8">
        <f>K45-I45</f>
        <v>0</v>
      </c>
      <c r="AL45" s="8">
        <f>H45-K45</f>
        <v>0</v>
      </c>
    </row>
    <row r="46" spans="1:38" x14ac:dyDescent="0.25">
      <c r="A46" s="9"/>
      <c r="B46" s="10"/>
      <c r="C46" s="19"/>
      <c r="D46" s="19"/>
      <c r="E46" s="19"/>
      <c r="F46" s="19"/>
      <c r="G46" s="19"/>
      <c r="H46" s="18"/>
      <c r="I46" s="17"/>
      <c r="J46" s="17"/>
      <c r="K46" s="16">
        <f>ROUNDDOWN(H46*AB46/AD46,4)</f>
        <v>0</v>
      </c>
      <c r="L46" s="15"/>
      <c r="M46" s="15"/>
      <c r="W46" s="14"/>
      <c r="X46" s="9"/>
      <c r="Y46" s="9"/>
      <c r="Z46" s="9"/>
      <c r="AA46" s="9"/>
      <c r="AB46" s="13">
        <v>1</v>
      </c>
      <c r="AC46" s="12" t="s">
        <v>0</v>
      </c>
      <c r="AD46" s="11">
        <v>1</v>
      </c>
      <c r="AE46" s="9"/>
      <c r="AF46" s="10"/>
      <c r="AG46" s="9"/>
      <c r="AH46" s="46">
        <f>ROUNDDOWN(H46*AB46/AD46,4)</f>
        <v>0</v>
      </c>
      <c r="AI46" s="47" t="str">
        <f>IF(K46=AH46,"","請確認")</f>
        <v/>
      </c>
      <c r="AJ46" s="8">
        <f>K46-J46</f>
        <v>0</v>
      </c>
      <c r="AK46" s="8">
        <f>K46-I46</f>
        <v>0</v>
      </c>
      <c r="AL46" s="8">
        <f>H46-K46</f>
        <v>0</v>
      </c>
    </row>
    <row r="47" spans="1:38" x14ac:dyDescent="0.25">
      <c r="A47" s="9"/>
      <c r="B47" s="10"/>
      <c r="C47" s="19"/>
      <c r="D47" s="19"/>
      <c r="E47" s="19"/>
      <c r="F47" s="19"/>
      <c r="G47" s="19"/>
      <c r="H47" s="18"/>
      <c r="I47" s="17"/>
      <c r="J47" s="17"/>
      <c r="K47" s="16">
        <f>ROUNDDOWN(H47*AB47/AD47,4)</f>
        <v>0</v>
      </c>
      <c r="L47" s="15"/>
      <c r="M47" s="15"/>
      <c r="W47" s="14"/>
      <c r="X47" s="9"/>
      <c r="Y47" s="9"/>
      <c r="Z47" s="9"/>
      <c r="AA47" s="9"/>
      <c r="AB47" s="13">
        <v>1</v>
      </c>
      <c r="AC47" s="12" t="s">
        <v>0</v>
      </c>
      <c r="AD47" s="11">
        <v>1</v>
      </c>
      <c r="AE47" s="9"/>
      <c r="AF47" s="10"/>
      <c r="AG47" s="9"/>
      <c r="AH47" s="46">
        <f>ROUNDDOWN(H47*AB47/AD47,4)</f>
        <v>0</v>
      </c>
      <c r="AI47" s="47" t="str">
        <f>IF(K47=AH47,"","請確認")</f>
        <v/>
      </c>
      <c r="AJ47" s="8">
        <f>K47-J47</f>
        <v>0</v>
      </c>
      <c r="AK47" s="8">
        <f>K47-I47</f>
        <v>0</v>
      </c>
      <c r="AL47" s="8">
        <f>H47-K47</f>
        <v>0</v>
      </c>
    </row>
    <row r="48" spans="1:38" x14ac:dyDescent="0.25">
      <c r="A48" s="9"/>
      <c r="B48" s="10"/>
      <c r="C48" s="19"/>
      <c r="D48" s="19"/>
      <c r="E48" s="19"/>
      <c r="F48" s="19"/>
      <c r="G48" s="19"/>
      <c r="H48" s="18"/>
      <c r="I48" s="17"/>
      <c r="J48" s="17"/>
      <c r="K48" s="16">
        <f>ROUNDDOWN(H48*AB48/AD48,4)</f>
        <v>0</v>
      </c>
      <c r="L48" s="15"/>
      <c r="M48" s="15"/>
      <c r="W48" s="14"/>
      <c r="X48" s="9"/>
      <c r="Y48" s="9"/>
      <c r="Z48" s="9"/>
      <c r="AA48" s="9"/>
      <c r="AB48" s="13">
        <v>1</v>
      </c>
      <c r="AC48" s="12" t="s">
        <v>0</v>
      </c>
      <c r="AD48" s="11">
        <v>1</v>
      </c>
      <c r="AE48" s="9"/>
      <c r="AF48" s="10"/>
      <c r="AG48" s="9"/>
      <c r="AH48" s="46">
        <f>ROUNDDOWN(H48*AB48/AD48,4)</f>
        <v>0</v>
      </c>
      <c r="AI48" s="47" t="str">
        <f>IF(K48=AH48,"","請確認")</f>
        <v/>
      </c>
      <c r="AJ48" s="8">
        <f>K48-J48</f>
        <v>0</v>
      </c>
      <c r="AK48" s="8">
        <f>K48-I48</f>
        <v>0</v>
      </c>
      <c r="AL48" s="8">
        <f>H48-K48</f>
        <v>0</v>
      </c>
    </row>
    <row r="49" spans="1:38" x14ac:dyDescent="0.25">
      <c r="A49" s="9"/>
      <c r="B49" s="10"/>
      <c r="C49" s="19"/>
      <c r="D49" s="19"/>
      <c r="E49" s="19"/>
      <c r="F49" s="19"/>
      <c r="G49" s="19"/>
      <c r="H49" s="18"/>
      <c r="I49" s="17"/>
      <c r="J49" s="17"/>
      <c r="K49" s="16">
        <f>ROUNDDOWN(H49*AB49/AD49,4)</f>
        <v>0</v>
      </c>
      <c r="L49" s="15"/>
      <c r="M49" s="15"/>
      <c r="W49" s="14"/>
      <c r="X49" s="9"/>
      <c r="Y49" s="9"/>
      <c r="Z49" s="9"/>
      <c r="AA49" s="9"/>
      <c r="AB49" s="13">
        <v>1</v>
      </c>
      <c r="AC49" s="12" t="s">
        <v>0</v>
      </c>
      <c r="AD49" s="11">
        <v>1</v>
      </c>
      <c r="AE49" s="9"/>
      <c r="AF49" s="10"/>
      <c r="AG49" s="9"/>
      <c r="AH49" s="46">
        <f>ROUNDDOWN(H49*AB49/AD49,4)</f>
        <v>0</v>
      </c>
      <c r="AI49" s="47" t="str">
        <f>IF(K49=AH49,"","請確認")</f>
        <v/>
      </c>
      <c r="AJ49" s="8">
        <f>K49-J49</f>
        <v>0</v>
      </c>
      <c r="AK49" s="8">
        <f>K49-I49</f>
        <v>0</v>
      </c>
      <c r="AL49" s="8">
        <f>H49-K49</f>
        <v>0</v>
      </c>
    </row>
    <row r="50" spans="1:38" x14ac:dyDescent="0.25">
      <c r="A50" s="9"/>
      <c r="B50" s="10"/>
      <c r="C50" s="19"/>
      <c r="D50" s="19"/>
      <c r="E50" s="19"/>
      <c r="F50" s="19"/>
      <c r="G50" s="19"/>
      <c r="H50" s="18"/>
      <c r="I50" s="17"/>
      <c r="J50" s="17"/>
      <c r="K50" s="16">
        <f>ROUNDDOWN(H50*AB50/AD50,4)</f>
        <v>0</v>
      </c>
      <c r="L50" s="15"/>
      <c r="M50" s="15"/>
      <c r="W50" s="14"/>
      <c r="X50" s="9"/>
      <c r="Y50" s="9"/>
      <c r="Z50" s="9"/>
      <c r="AA50" s="9"/>
      <c r="AB50" s="13">
        <v>1</v>
      </c>
      <c r="AC50" s="12" t="s">
        <v>0</v>
      </c>
      <c r="AD50" s="11">
        <v>1</v>
      </c>
      <c r="AE50" s="9"/>
      <c r="AF50" s="10"/>
      <c r="AG50" s="9"/>
      <c r="AH50" s="46">
        <f>ROUNDDOWN(H50*AB50/AD50,4)</f>
        <v>0</v>
      </c>
      <c r="AI50" s="47" t="str">
        <f>IF(K50=AH50,"","請確認")</f>
        <v/>
      </c>
      <c r="AJ50" s="8">
        <f>K50-J50</f>
        <v>0</v>
      </c>
      <c r="AK50" s="8">
        <f>K50-I50</f>
        <v>0</v>
      </c>
      <c r="AL50" s="8">
        <f>H50-K50</f>
        <v>0</v>
      </c>
    </row>
    <row r="51" spans="1:38" x14ac:dyDescent="0.25">
      <c r="A51" s="9"/>
      <c r="B51" s="10"/>
      <c r="C51" s="19"/>
      <c r="D51" s="19"/>
      <c r="E51" s="19"/>
      <c r="F51" s="19"/>
      <c r="G51" s="19"/>
      <c r="H51" s="18"/>
      <c r="I51" s="17"/>
      <c r="J51" s="17"/>
      <c r="K51" s="16">
        <f>ROUNDDOWN(H51*AB51/AD51,4)</f>
        <v>0</v>
      </c>
      <c r="L51" s="15"/>
      <c r="M51" s="15"/>
      <c r="W51" s="14"/>
      <c r="X51" s="9"/>
      <c r="Y51" s="9"/>
      <c r="Z51" s="9"/>
      <c r="AA51" s="9"/>
      <c r="AB51" s="13">
        <v>1</v>
      </c>
      <c r="AC51" s="12" t="s">
        <v>0</v>
      </c>
      <c r="AD51" s="11">
        <v>1</v>
      </c>
      <c r="AE51" s="9"/>
      <c r="AF51" s="10"/>
      <c r="AG51" s="9"/>
      <c r="AH51" s="46">
        <f>ROUNDDOWN(H51*AB51/AD51,4)</f>
        <v>0</v>
      </c>
      <c r="AI51" s="47" t="str">
        <f>IF(K51=AH51,"","請確認")</f>
        <v/>
      </c>
      <c r="AJ51" s="8">
        <f>K51-J51</f>
        <v>0</v>
      </c>
      <c r="AK51" s="8">
        <f>K51-I51</f>
        <v>0</v>
      </c>
      <c r="AL51" s="8">
        <f>H51-K51</f>
        <v>0</v>
      </c>
    </row>
    <row r="52" spans="1:38" x14ac:dyDescent="0.25">
      <c r="A52" s="9"/>
      <c r="B52" s="10"/>
      <c r="C52" s="19"/>
      <c r="D52" s="19"/>
      <c r="E52" s="19"/>
      <c r="F52" s="19"/>
      <c r="G52" s="19"/>
      <c r="H52" s="18"/>
      <c r="I52" s="17"/>
      <c r="J52" s="17"/>
      <c r="K52" s="16">
        <f>ROUNDDOWN(H52*AB52/AD52,4)</f>
        <v>0</v>
      </c>
      <c r="L52" s="15"/>
      <c r="M52" s="15"/>
      <c r="W52" s="14"/>
      <c r="X52" s="9"/>
      <c r="Y52" s="9"/>
      <c r="Z52" s="9"/>
      <c r="AA52" s="9"/>
      <c r="AB52" s="13">
        <v>1</v>
      </c>
      <c r="AC52" s="12" t="s">
        <v>0</v>
      </c>
      <c r="AD52" s="11">
        <v>1</v>
      </c>
      <c r="AE52" s="9"/>
      <c r="AF52" s="10"/>
      <c r="AG52" s="9"/>
      <c r="AH52" s="46">
        <f>ROUNDDOWN(H52*AB52/AD52,4)</f>
        <v>0</v>
      </c>
      <c r="AI52" s="47" t="str">
        <f>IF(K52=AH52,"","請確認")</f>
        <v/>
      </c>
      <c r="AJ52" s="8">
        <f>K52-J52</f>
        <v>0</v>
      </c>
      <c r="AK52" s="8">
        <f>K52-I52</f>
        <v>0</v>
      </c>
      <c r="AL52" s="8">
        <f>H52-K52</f>
        <v>0</v>
      </c>
    </row>
    <row r="53" spans="1:38" x14ac:dyDescent="0.25">
      <c r="A53" s="9"/>
      <c r="B53" s="10"/>
      <c r="C53" s="19"/>
      <c r="D53" s="19"/>
      <c r="E53" s="19"/>
      <c r="F53" s="19"/>
      <c r="G53" s="19"/>
      <c r="H53" s="18"/>
      <c r="I53" s="17"/>
      <c r="J53" s="17"/>
      <c r="K53" s="16">
        <f>ROUNDDOWN(H53*AB53/AD53,4)</f>
        <v>0</v>
      </c>
      <c r="L53" s="15"/>
      <c r="M53" s="15"/>
      <c r="W53" s="14"/>
      <c r="X53" s="9"/>
      <c r="Y53" s="9"/>
      <c r="Z53" s="9"/>
      <c r="AA53" s="9"/>
      <c r="AB53" s="13">
        <v>1</v>
      </c>
      <c r="AC53" s="12" t="s">
        <v>0</v>
      </c>
      <c r="AD53" s="11">
        <v>1</v>
      </c>
      <c r="AE53" s="9"/>
      <c r="AF53" s="10"/>
      <c r="AG53" s="9"/>
      <c r="AH53" s="46">
        <f>ROUNDDOWN(H53*AB53/AD53,4)</f>
        <v>0</v>
      </c>
      <c r="AI53" s="47" t="str">
        <f>IF(K53=AH53,"","請確認")</f>
        <v/>
      </c>
      <c r="AJ53" s="8">
        <f>K53-J53</f>
        <v>0</v>
      </c>
      <c r="AK53" s="8">
        <f>K53-I53</f>
        <v>0</v>
      </c>
      <c r="AL53" s="8">
        <f>H53-K53</f>
        <v>0</v>
      </c>
    </row>
    <row r="54" spans="1:38" x14ac:dyDescent="0.25">
      <c r="A54" s="9"/>
      <c r="B54" s="10"/>
      <c r="C54" s="19"/>
      <c r="D54" s="19"/>
      <c r="E54" s="19"/>
      <c r="F54" s="19"/>
      <c r="G54" s="19"/>
      <c r="H54" s="18"/>
      <c r="I54" s="17"/>
      <c r="J54" s="17"/>
      <c r="K54" s="16">
        <f>ROUNDDOWN(H54*AB54/AD54,4)</f>
        <v>0</v>
      </c>
      <c r="L54" s="15"/>
      <c r="M54" s="15"/>
      <c r="W54" s="14"/>
      <c r="X54" s="9"/>
      <c r="Y54" s="9"/>
      <c r="Z54" s="9"/>
      <c r="AA54" s="9"/>
      <c r="AB54" s="13">
        <v>1</v>
      </c>
      <c r="AC54" s="12" t="s">
        <v>0</v>
      </c>
      <c r="AD54" s="11">
        <v>1</v>
      </c>
      <c r="AE54" s="9"/>
      <c r="AF54" s="10"/>
      <c r="AG54" s="9"/>
      <c r="AH54" s="46">
        <f>ROUNDDOWN(H54*AB54/AD54,4)</f>
        <v>0</v>
      </c>
      <c r="AI54" s="47" t="str">
        <f>IF(K54=AH54,"","請確認")</f>
        <v/>
      </c>
      <c r="AJ54" s="8">
        <f>K54-J54</f>
        <v>0</v>
      </c>
      <c r="AK54" s="8">
        <f>K54-I54</f>
        <v>0</v>
      </c>
      <c r="AL54" s="8">
        <f>H54-K54</f>
        <v>0</v>
      </c>
    </row>
    <row r="55" spans="1:38" x14ac:dyDescent="0.25">
      <c r="A55" s="9"/>
      <c r="B55" s="10"/>
      <c r="C55" s="19"/>
      <c r="D55" s="19"/>
      <c r="E55" s="19"/>
      <c r="F55" s="19"/>
      <c r="G55" s="19"/>
      <c r="H55" s="18"/>
      <c r="I55" s="17"/>
      <c r="J55" s="17"/>
      <c r="K55" s="16">
        <f>ROUNDDOWN(H55*AB55/AD55,4)</f>
        <v>0</v>
      </c>
      <c r="L55" s="15"/>
      <c r="M55" s="15"/>
      <c r="W55" s="14"/>
      <c r="X55" s="9"/>
      <c r="Y55" s="9"/>
      <c r="Z55" s="9"/>
      <c r="AA55" s="9"/>
      <c r="AB55" s="13">
        <v>1</v>
      </c>
      <c r="AC55" s="12" t="s">
        <v>0</v>
      </c>
      <c r="AD55" s="11">
        <v>1</v>
      </c>
      <c r="AE55" s="9"/>
      <c r="AF55" s="10"/>
      <c r="AG55" s="9"/>
      <c r="AH55" s="46">
        <f>ROUNDDOWN(H55*AB55/AD55,4)</f>
        <v>0</v>
      </c>
      <c r="AI55" s="47" t="str">
        <f>IF(K55=AH55,"","請確認")</f>
        <v/>
      </c>
      <c r="AJ55" s="8">
        <f>K55-J55</f>
        <v>0</v>
      </c>
      <c r="AK55" s="8">
        <f>K55-I55</f>
        <v>0</v>
      </c>
      <c r="AL55" s="8">
        <f>H55-K55</f>
        <v>0</v>
      </c>
    </row>
    <row r="56" spans="1:38" x14ac:dyDescent="0.25">
      <c r="A56" s="9"/>
      <c r="B56" s="10"/>
      <c r="C56" s="19"/>
      <c r="D56" s="19"/>
      <c r="E56" s="19"/>
      <c r="F56" s="19"/>
      <c r="G56" s="19"/>
      <c r="H56" s="18"/>
      <c r="I56" s="17"/>
      <c r="J56" s="17"/>
      <c r="K56" s="16">
        <f>ROUNDDOWN(H56*AB56/AD56,4)</f>
        <v>0</v>
      </c>
      <c r="L56" s="15"/>
      <c r="M56" s="15"/>
      <c r="W56" s="14"/>
      <c r="X56" s="9"/>
      <c r="Y56" s="9"/>
      <c r="Z56" s="9"/>
      <c r="AA56" s="9"/>
      <c r="AB56" s="13">
        <v>1</v>
      </c>
      <c r="AC56" s="12" t="s">
        <v>0</v>
      </c>
      <c r="AD56" s="11">
        <v>1</v>
      </c>
      <c r="AE56" s="9"/>
      <c r="AF56" s="10"/>
      <c r="AG56" s="9"/>
      <c r="AH56" s="46">
        <f>ROUNDDOWN(H56*AB56/AD56,4)</f>
        <v>0</v>
      </c>
      <c r="AI56" s="47" t="str">
        <f>IF(K56=AH56,"","請確認")</f>
        <v/>
      </c>
      <c r="AJ56" s="8">
        <f>K56-J56</f>
        <v>0</v>
      </c>
      <c r="AK56" s="8">
        <f>K56-I56</f>
        <v>0</v>
      </c>
      <c r="AL56" s="8">
        <f>H56-K56</f>
        <v>0</v>
      </c>
    </row>
    <row r="57" spans="1:38" x14ac:dyDescent="0.25">
      <c r="A57" s="9"/>
      <c r="B57" s="10"/>
      <c r="C57" s="19"/>
      <c r="D57" s="19"/>
      <c r="E57" s="19"/>
      <c r="F57" s="19"/>
      <c r="G57" s="19"/>
      <c r="H57" s="18"/>
      <c r="I57" s="17"/>
      <c r="J57" s="17"/>
      <c r="K57" s="16">
        <f>ROUNDDOWN(H57*AB57/AD57,4)</f>
        <v>0</v>
      </c>
      <c r="L57" s="15"/>
      <c r="M57" s="15"/>
      <c r="W57" s="14"/>
      <c r="X57" s="9"/>
      <c r="Y57" s="9"/>
      <c r="Z57" s="9"/>
      <c r="AA57" s="9"/>
      <c r="AB57" s="13">
        <v>1</v>
      </c>
      <c r="AC57" s="12" t="s">
        <v>0</v>
      </c>
      <c r="AD57" s="11">
        <v>1</v>
      </c>
      <c r="AE57" s="9"/>
      <c r="AF57" s="10"/>
      <c r="AG57" s="9"/>
      <c r="AH57" s="46">
        <f>ROUNDDOWN(H57*AB57/AD57,4)</f>
        <v>0</v>
      </c>
      <c r="AI57" s="47" t="str">
        <f>IF(K57=AH57,"","請確認")</f>
        <v/>
      </c>
      <c r="AJ57" s="8">
        <f>K57-J57</f>
        <v>0</v>
      </c>
      <c r="AK57" s="8">
        <f>K57-I57</f>
        <v>0</v>
      </c>
      <c r="AL57" s="8">
        <f>H57-K57</f>
        <v>0</v>
      </c>
    </row>
    <row r="58" spans="1:38" x14ac:dyDescent="0.25">
      <c r="A58" s="9"/>
      <c r="B58" s="10"/>
      <c r="C58" s="19"/>
      <c r="D58" s="19"/>
      <c r="E58" s="19"/>
      <c r="F58" s="19"/>
      <c r="G58" s="19"/>
      <c r="H58" s="18"/>
      <c r="I58" s="17"/>
      <c r="J58" s="17"/>
      <c r="K58" s="16">
        <f>ROUNDDOWN(H58*AB58/AD58,4)</f>
        <v>0</v>
      </c>
      <c r="L58" s="15"/>
      <c r="M58" s="15"/>
      <c r="W58" s="14"/>
      <c r="X58" s="9"/>
      <c r="Y58" s="9"/>
      <c r="Z58" s="9"/>
      <c r="AA58" s="9"/>
      <c r="AB58" s="13">
        <v>1</v>
      </c>
      <c r="AC58" s="12" t="s">
        <v>0</v>
      </c>
      <c r="AD58" s="11">
        <v>1</v>
      </c>
      <c r="AE58" s="9"/>
      <c r="AF58" s="10"/>
      <c r="AG58" s="9"/>
      <c r="AH58" s="46">
        <f>ROUNDDOWN(H58*AB58/AD58,4)</f>
        <v>0</v>
      </c>
      <c r="AI58" s="47" t="str">
        <f>IF(K58=AH58,"","請確認")</f>
        <v/>
      </c>
      <c r="AJ58" s="8">
        <f>K58-J58</f>
        <v>0</v>
      </c>
      <c r="AK58" s="8">
        <f>K58-I58</f>
        <v>0</v>
      </c>
      <c r="AL58" s="8">
        <f>H58-K58</f>
        <v>0</v>
      </c>
    </row>
    <row r="59" spans="1:38" x14ac:dyDescent="0.25">
      <c r="A59" s="9"/>
      <c r="B59" s="10"/>
      <c r="C59" s="19"/>
      <c r="D59" s="19"/>
      <c r="E59" s="19"/>
      <c r="F59" s="19"/>
      <c r="G59" s="19"/>
      <c r="H59" s="18"/>
      <c r="I59" s="17"/>
      <c r="J59" s="17"/>
      <c r="K59" s="16">
        <f>ROUNDDOWN(H59*AB59/AD59,4)</f>
        <v>0</v>
      </c>
      <c r="L59" s="15"/>
      <c r="M59" s="15"/>
      <c r="W59" s="14"/>
      <c r="X59" s="9"/>
      <c r="Y59" s="9"/>
      <c r="Z59" s="9"/>
      <c r="AA59" s="9"/>
      <c r="AB59" s="13">
        <v>1</v>
      </c>
      <c r="AC59" s="12" t="s">
        <v>0</v>
      </c>
      <c r="AD59" s="11">
        <v>1</v>
      </c>
      <c r="AE59" s="9"/>
      <c r="AF59" s="10"/>
      <c r="AG59" s="9"/>
      <c r="AH59" s="46">
        <f>ROUNDDOWN(H59*AB59/AD59,4)</f>
        <v>0</v>
      </c>
      <c r="AI59" s="47" t="str">
        <f>IF(K59=AH59,"","請確認")</f>
        <v/>
      </c>
      <c r="AJ59" s="8">
        <f>K59-J59</f>
        <v>0</v>
      </c>
      <c r="AK59" s="8">
        <f>K59-I59</f>
        <v>0</v>
      </c>
      <c r="AL59" s="8">
        <f>H59-K59</f>
        <v>0</v>
      </c>
    </row>
    <row r="60" spans="1:38" x14ac:dyDescent="0.25">
      <c r="A60" s="9"/>
      <c r="B60" s="10"/>
      <c r="C60" s="19"/>
      <c r="D60" s="19"/>
      <c r="E60" s="19"/>
      <c r="F60" s="19"/>
      <c r="G60" s="19"/>
      <c r="H60" s="18"/>
      <c r="I60" s="17"/>
      <c r="J60" s="17"/>
      <c r="K60" s="16">
        <f>ROUNDDOWN(H60*AB60/AD60,4)</f>
        <v>0</v>
      </c>
      <c r="L60" s="15"/>
      <c r="M60" s="15"/>
      <c r="W60" s="14"/>
      <c r="X60" s="9"/>
      <c r="Y60" s="9"/>
      <c r="Z60" s="9"/>
      <c r="AA60" s="9"/>
      <c r="AB60" s="13">
        <v>1</v>
      </c>
      <c r="AC60" s="12" t="s">
        <v>0</v>
      </c>
      <c r="AD60" s="11">
        <v>1</v>
      </c>
      <c r="AE60" s="9"/>
      <c r="AF60" s="10"/>
      <c r="AG60" s="9"/>
      <c r="AH60" s="46">
        <f>ROUNDDOWN(H60*AB60/AD60,4)</f>
        <v>0</v>
      </c>
      <c r="AI60" s="47" t="str">
        <f>IF(K60=AH60,"","請確認")</f>
        <v/>
      </c>
      <c r="AJ60" s="8">
        <f>K60-J60</f>
        <v>0</v>
      </c>
      <c r="AK60" s="8">
        <f>K60-I60</f>
        <v>0</v>
      </c>
      <c r="AL60" s="8">
        <f>H60-K60</f>
        <v>0</v>
      </c>
    </row>
    <row r="61" spans="1:38" x14ac:dyDescent="0.25">
      <c r="A61" s="9"/>
      <c r="B61" s="10"/>
      <c r="C61" s="19"/>
      <c r="D61" s="19"/>
      <c r="E61" s="19"/>
      <c r="F61" s="19"/>
      <c r="G61" s="19"/>
      <c r="H61" s="18"/>
      <c r="I61" s="17"/>
      <c r="J61" s="17"/>
      <c r="K61" s="16">
        <f>ROUNDDOWN(H61*AB61/AD61,4)</f>
        <v>0</v>
      </c>
      <c r="L61" s="15"/>
      <c r="M61" s="15"/>
      <c r="W61" s="14"/>
      <c r="X61" s="9"/>
      <c r="Y61" s="9"/>
      <c r="Z61" s="9"/>
      <c r="AA61" s="9"/>
      <c r="AB61" s="13">
        <v>1</v>
      </c>
      <c r="AC61" s="12" t="s">
        <v>0</v>
      </c>
      <c r="AD61" s="11">
        <v>1</v>
      </c>
      <c r="AE61" s="9"/>
      <c r="AF61" s="10"/>
      <c r="AG61" s="9"/>
      <c r="AH61" s="46">
        <f>ROUNDDOWN(H61*AB61/AD61,4)</f>
        <v>0</v>
      </c>
      <c r="AI61" s="47" t="str">
        <f>IF(K61=AH61,"","請確認")</f>
        <v/>
      </c>
      <c r="AJ61" s="8">
        <f>K61-J61</f>
        <v>0</v>
      </c>
      <c r="AK61" s="8">
        <f>K61-I61</f>
        <v>0</v>
      </c>
      <c r="AL61" s="8">
        <f>H61-K61</f>
        <v>0</v>
      </c>
    </row>
    <row r="62" spans="1:38" x14ac:dyDescent="0.25">
      <c r="A62" s="9"/>
      <c r="B62" s="10"/>
      <c r="C62" s="19"/>
      <c r="D62" s="19"/>
      <c r="E62" s="19"/>
      <c r="F62" s="19"/>
      <c r="G62" s="19"/>
      <c r="H62" s="18"/>
      <c r="I62" s="17"/>
      <c r="J62" s="17"/>
      <c r="K62" s="16">
        <f>ROUNDDOWN(H62*AB62/AD62,4)</f>
        <v>0</v>
      </c>
      <c r="L62" s="15"/>
      <c r="M62" s="15"/>
      <c r="W62" s="14"/>
      <c r="X62" s="9"/>
      <c r="Y62" s="9"/>
      <c r="Z62" s="9"/>
      <c r="AA62" s="9"/>
      <c r="AB62" s="13">
        <v>1</v>
      </c>
      <c r="AC62" s="12" t="s">
        <v>0</v>
      </c>
      <c r="AD62" s="11">
        <v>1</v>
      </c>
      <c r="AE62" s="9"/>
      <c r="AF62" s="10"/>
      <c r="AG62" s="9"/>
      <c r="AH62" s="46">
        <f>ROUNDDOWN(H62*AB62/AD62,4)</f>
        <v>0</v>
      </c>
      <c r="AI62" s="47" t="str">
        <f>IF(K62=AH62,"","請確認")</f>
        <v/>
      </c>
      <c r="AJ62" s="8">
        <f>K62-J62</f>
        <v>0</v>
      </c>
      <c r="AK62" s="8">
        <f>K62-I62</f>
        <v>0</v>
      </c>
      <c r="AL62" s="8">
        <f>H62-K62</f>
        <v>0</v>
      </c>
    </row>
    <row r="63" spans="1:38" x14ac:dyDescent="0.25">
      <c r="A63" s="9"/>
      <c r="B63" s="10"/>
      <c r="C63" s="19"/>
      <c r="D63" s="19"/>
      <c r="E63" s="19"/>
      <c r="F63" s="19"/>
      <c r="G63" s="19"/>
      <c r="H63" s="18"/>
      <c r="I63" s="17"/>
      <c r="J63" s="17"/>
      <c r="K63" s="16">
        <f>ROUNDDOWN(H63*AB63/AD63,4)</f>
        <v>0</v>
      </c>
      <c r="L63" s="15"/>
      <c r="M63" s="15"/>
      <c r="W63" s="14"/>
      <c r="X63" s="9"/>
      <c r="Y63" s="9"/>
      <c r="Z63" s="9"/>
      <c r="AA63" s="9"/>
      <c r="AB63" s="13">
        <v>1</v>
      </c>
      <c r="AC63" s="12" t="s">
        <v>0</v>
      </c>
      <c r="AD63" s="11">
        <v>1</v>
      </c>
      <c r="AE63" s="9"/>
      <c r="AF63" s="10"/>
      <c r="AG63" s="9"/>
      <c r="AH63" s="46">
        <f>ROUNDDOWN(H63*AB63/AD63,4)</f>
        <v>0</v>
      </c>
      <c r="AI63" s="47" t="str">
        <f>IF(K63=AH63,"","請確認")</f>
        <v/>
      </c>
      <c r="AJ63" s="8">
        <f>K63-J63</f>
        <v>0</v>
      </c>
      <c r="AK63" s="8">
        <f>K63-I63</f>
        <v>0</v>
      </c>
      <c r="AL63" s="8">
        <f>H63-K63</f>
        <v>0</v>
      </c>
    </row>
    <row r="64" spans="1:38" x14ac:dyDescent="0.25">
      <c r="A64" s="9"/>
      <c r="B64" s="10"/>
      <c r="C64" s="19"/>
      <c r="D64" s="19"/>
      <c r="E64" s="19"/>
      <c r="F64" s="19"/>
      <c r="G64" s="19"/>
      <c r="H64" s="18"/>
      <c r="I64" s="17"/>
      <c r="J64" s="17"/>
      <c r="K64" s="16">
        <f>ROUNDDOWN(H64*AB64/AD64,4)</f>
        <v>0</v>
      </c>
      <c r="L64" s="15"/>
      <c r="M64" s="15"/>
      <c r="W64" s="14"/>
      <c r="X64" s="9"/>
      <c r="Y64" s="9"/>
      <c r="Z64" s="9"/>
      <c r="AA64" s="9"/>
      <c r="AB64" s="13">
        <v>1</v>
      </c>
      <c r="AC64" s="12" t="s">
        <v>0</v>
      </c>
      <c r="AD64" s="11">
        <v>1</v>
      </c>
      <c r="AE64" s="9"/>
      <c r="AF64" s="10"/>
      <c r="AG64" s="9"/>
      <c r="AH64" s="46">
        <f>ROUNDDOWN(H64*AB64/AD64,4)</f>
        <v>0</v>
      </c>
      <c r="AI64" s="47" t="str">
        <f>IF(K64=AH64,"","請確認")</f>
        <v/>
      </c>
      <c r="AJ64" s="8">
        <f>K64-J64</f>
        <v>0</v>
      </c>
      <c r="AK64" s="8">
        <f>K64-I64</f>
        <v>0</v>
      </c>
      <c r="AL64" s="8">
        <f>H64-K64</f>
        <v>0</v>
      </c>
    </row>
    <row r="65" spans="1:38" x14ac:dyDescent="0.25">
      <c r="A65" s="9"/>
      <c r="B65" s="10"/>
      <c r="C65" s="19"/>
      <c r="D65" s="19"/>
      <c r="E65" s="19"/>
      <c r="F65" s="19"/>
      <c r="G65" s="19"/>
      <c r="H65" s="18"/>
      <c r="I65" s="17"/>
      <c r="J65" s="17"/>
      <c r="K65" s="16">
        <f>ROUNDDOWN(H65*AB65/AD65,4)</f>
        <v>0</v>
      </c>
      <c r="L65" s="15"/>
      <c r="M65" s="15"/>
      <c r="W65" s="14"/>
      <c r="X65" s="9"/>
      <c r="Y65" s="9"/>
      <c r="Z65" s="9"/>
      <c r="AA65" s="9"/>
      <c r="AB65" s="13">
        <v>1</v>
      </c>
      <c r="AC65" s="12" t="s">
        <v>0</v>
      </c>
      <c r="AD65" s="11">
        <v>1</v>
      </c>
      <c r="AE65" s="9"/>
      <c r="AF65" s="10"/>
      <c r="AG65" s="9"/>
      <c r="AH65" s="46">
        <f>ROUNDDOWN(H65*AB65/AD65,4)</f>
        <v>0</v>
      </c>
      <c r="AI65" s="47" t="str">
        <f>IF(K65=AH65,"","請確認")</f>
        <v/>
      </c>
      <c r="AJ65" s="8">
        <f>K65-J65</f>
        <v>0</v>
      </c>
      <c r="AK65" s="8">
        <f>K65-I65</f>
        <v>0</v>
      </c>
      <c r="AL65" s="8">
        <f>H65-K65</f>
        <v>0</v>
      </c>
    </row>
    <row r="66" spans="1:38" x14ac:dyDescent="0.25">
      <c r="A66" s="9"/>
      <c r="B66" s="10"/>
      <c r="C66" s="19"/>
      <c r="D66" s="19"/>
      <c r="E66" s="19"/>
      <c r="F66" s="19"/>
      <c r="G66" s="19"/>
      <c r="H66" s="18"/>
      <c r="I66" s="17"/>
      <c r="J66" s="17"/>
      <c r="K66" s="16">
        <f>ROUNDDOWN(H66*AB66/AD66,4)</f>
        <v>0</v>
      </c>
      <c r="L66" s="15"/>
      <c r="M66" s="15"/>
      <c r="W66" s="14"/>
      <c r="X66" s="9"/>
      <c r="Y66" s="9"/>
      <c r="Z66" s="9"/>
      <c r="AA66" s="9"/>
      <c r="AB66" s="13">
        <v>1</v>
      </c>
      <c r="AC66" s="12" t="s">
        <v>0</v>
      </c>
      <c r="AD66" s="11">
        <v>1</v>
      </c>
      <c r="AE66" s="9"/>
      <c r="AF66" s="10"/>
      <c r="AG66" s="9"/>
      <c r="AH66" s="46">
        <f>ROUNDDOWN(H66*AB66/AD66,4)</f>
        <v>0</v>
      </c>
      <c r="AI66" s="47" t="str">
        <f>IF(K66=AH66,"","請確認")</f>
        <v/>
      </c>
      <c r="AJ66" s="8">
        <f>K66-J66</f>
        <v>0</v>
      </c>
      <c r="AK66" s="8">
        <f>K66-I66</f>
        <v>0</v>
      </c>
      <c r="AL66" s="8">
        <f>H66-K66</f>
        <v>0</v>
      </c>
    </row>
    <row r="67" spans="1:38" x14ac:dyDescent="0.25">
      <c r="A67" s="9"/>
      <c r="B67" s="10"/>
      <c r="C67" s="19"/>
      <c r="D67" s="19"/>
      <c r="E67" s="19"/>
      <c r="F67" s="19"/>
      <c r="G67" s="19"/>
      <c r="H67" s="18"/>
      <c r="I67" s="17"/>
      <c r="J67" s="17"/>
      <c r="K67" s="16">
        <f>ROUNDDOWN(H67*AB67/AD67,4)</f>
        <v>0</v>
      </c>
      <c r="L67" s="15"/>
      <c r="M67" s="15"/>
      <c r="W67" s="14"/>
      <c r="X67" s="9"/>
      <c r="Y67" s="9"/>
      <c r="Z67" s="9"/>
      <c r="AA67" s="9"/>
      <c r="AB67" s="13">
        <v>1</v>
      </c>
      <c r="AC67" s="12" t="s">
        <v>0</v>
      </c>
      <c r="AD67" s="11">
        <v>1</v>
      </c>
      <c r="AE67" s="9"/>
      <c r="AF67" s="10"/>
      <c r="AG67" s="9"/>
      <c r="AH67" s="46">
        <f>ROUNDDOWN(H67*AB67/AD67,4)</f>
        <v>0</v>
      </c>
      <c r="AI67" s="47" t="str">
        <f>IF(K67=AH67,"","請確認")</f>
        <v/>
      </c>
      <c r="AJ67" s="8">
        <f>K67-J67</f>
        <v>0</v>
      </c>
      <c r="AK67" s="8">
        <f>K67-I67</f>
        <v>0</v>
      </c>
      <c r="AL67" s="8">
        <f>H67-K67</f>
        <v>0</v>
      </c>
    </row>
    <row r="68" spans="1:38" x14ac:dyDescent="0.25">
      <c r="A68" s="9"/>
      <c r="B68" s="10"/>
      <c r="C68" s="19"/>
      <c r="D68" s="19"/>
      <c r="E68" s="19"/>
      <c r="F68" s="19"/>
      <c r="G68" s="19"/>
      <c r="H68" s="18"/>
      <c r="I68" s="17"/>
      <c r="J68" s="17"/>
      <c r="K68" s="16">
        <f>ROUNDDOWN(H68*AB68/AD68,4)</f>
        <v>0</v>
      </c>
      <c r="L68" s="15"/>
      <c r="M68" s="15"/>
      <c r="W68" s="14"/>
      <c r="X68" s="9"/>
      <c r="Y68" s="9"/>
      <c r="Z68" s="9"/>
      <c r="AA68" s="9"/>
      <c r="AB68" s="13">
        <v>1</v>
      </c>
      <c r="AC68" s="12" t="s">
        <v>0</v>
      </c>
      <c r="AD68" s="11">
        <v>1</v>
      </c>
      <c r="AE68" s="9"/>
      <c r="AF68" s="10"/>
      <c r="AG68" s="9"/>
      <c r="AH68" s="46">
        <f>ROUNDDOWN(H68*AB68/AD68,4)</f>
        <v>0</v>
      </c>
      <c r="AI68" s="47" t="str">
        <f>IF(K68=AH68,"","請確認")</f>
        <v/>
      </c>
      <c r="AJ68" s="8">
        <f>K68-J68</f>
        <v>0</v>
      </c>
      <c r="AK68" s="8">
        <f>K68-I68</f>
        <v>0</v>
      </c>
      <c r="AL68" s="8">
        <f>H68-K68</f>
        <v>0</v>
      </c>
    </row>
    <row r="69" spans="1:38" x14ac:dyDescent="0.25">
      <c r="A69" s="9"/>
      <c r="B69" s="10"/>
      <c r="C69" s="19"/>
      <c r="D69" s="19"/>
      <c r="E69" s="19"/>
      <c r="F69" s="19"/>
      <c r="G69" s="19"/>
      <c r="H69" s="18"/>
      <c r="I69" s="17"/>
      <c r="J69" s="17"/>
      <c r="K69" s="16">
        <f>ROUNDDOWN(H69*AB69/AD69,4)</f>
        <v>0</v>
      </c>
      <c r="L69" s="15"/>
      <c r="M69" s="15"/>
      <c r="W69" s="14"/>
      <c r="X69" s="9"/>
      <c r="Y69" s="9"/>
      <c r="Z69" s="9"/>
      <c r="AA69" s="9"/>
      <c r="AB69" s="13">
        <v>1</v>
      </c>
      <c r="AC69" s="12" t="s">
        <v>0</v>
      </c>
      <c r="AD69" s="11">
        <v>1</v>
      </c>
      <c r="AE69" s="9"/>
      <c r="AF69" s="10"/>
      <c r="AG69" s="9"/>
      <c r="AH69" s="46">
        <f>ROUNDDOWN(H69*AB69/AD69,4)</f>
        <v>0</v>
      </c>
      <c r="AI69" s="47" t="str">
        <f>IF(K69=AH69,"","請確認")</f>
        <v/>
      </c>
      <c r="AJ69" s="8">
        <f>K69-J69</f>
        <v>0</v>
      </c>
      <c r="AK69" s="8">
        <f>K69-I69</f>
        <v>0</v>
      </c>
      <c r="AL69" s="8">
        <f>H69-K69</f>
        <v>0</v>
      </c>
    </row>
    <row r="70" spans="1:38" x14ac:dyDescent="0.25">
      <c r="A70" s="9"/>
      <c r="B70" s="10"/>
      <c r="C70" s="19"/>
      <c r="D70" s="19"/>
      <c r="E70" s="19"/>
      <c r="F70" s="19"/>
      <c r="G70" s="19"/>
      <c r="H70" s="18"/>
      <c r="I70" s="17"/>
      <c r="J70" s="17"/>
      <c r="K70" s="16">
        <f>ROUNDDOWN(H70*AB70/AD70,4)</f>
        <v>0</v>
      </c>
      <c r="L70" s="15"/>
      <c r="M70" s="15"/>
      <c r="W70" s="14"/>
      <c r="X70" s="9"/>
      <c r="Y70" s="9"/>
      <c r="Z70" s="9"/>
      <c r="AA70" s="9"/>
      <c r="AB70" s="13">
        <v>1</v>
      </c>
      <c r="AC70" s="12" t="s">
        <v>0</v>
      </c>
      <c r="AD70" s="11">
        <v>1</v>
      </c>
      <c r="AE70" s="9"/>
      <c r="AF70" s="10"/>
      <c r="AG70" s="9"/>
      <c r="AH70" s="46">
        <f>ROUNDDOWN(H70*AB70/AD70,4)</f>
        <v>0</v>
      </c>
      <c r="AI70" s="47" t="str">
        <f>IF(K70=AH70,"","請確認")</f>
        <v/>
      </c>
      <c r="AJ70" s="8">
        <f>K70-J70</f>
        <v>0</v>
      </c>
      <c r="AK70" s="8">
        <f>K70-I70</f>
        <v>0</v>
      </c>
      <c r="AL70" s="8">
        <f>H70-K70</f>
        <v>0</v>
      </c>
    </row>
    <row r="71" spans="1:38" x14ac:dyDescent="0.25">
      <c r="A71" s="9"/>
      <c r="B71" s="10"/>
      <c r="C71" s="19"/>
      <c r="D71" s="19"/>
      <c r="E71" s="19"/>
      <c r="F71" s="19"/>
      <c r="G71" s="19"/>
      <c r="H71" s="18"/>
      <c r="I71" s="17"/>
      <c r="J71" s="17"/>
      <c r="K71" s="16">
        <f>ROUNDDOWN(H71*AB71/AD71,4)</f>
        <v>0</v>
      </c>
      <c r="L71" s="15"/>
      <c r="M71" s="15"/>
      <c r="W71" s="14"/>
      <c r="X71" s="9"/>
      <c r="Y71" s="9"/>
      <c r="Z71" s="9"/>
      <c r="AA71" s="9"/>
      <c r="AB71" s="13">
        <v>1</v>
      </c>
      <c r="AC71" s="12" t="s">
        <v>0</v>
      </c>
      <c r="AD71" s="11">
        <v>1</v>
      </c>
      <c r="AE71" s="9"/>
      <c r="AF71" s="10"/>
      <c r="AG71" s="9"/>
      <c r="AH71" s="46">
        <f>ROUNDDOWN(H71*AB71/AD71,4)</f>
        <v>0</v>
      </c>
      <c r="AI71" s="47" t="str">
        <f>IF(K71=AH71,"","請確認")</f>
        <v/>
      </c>
      <c r="AJ71" s="8">
        <f>K71-J71</f>
        <v>0</v>
      </c>
      <c r="AK71" s="8">
        <f>K71-I71</f>
        <v>0</v>
      </c>
      <c r="AL71" s="8">
        <f>H71-K71</f>
        <v>0</v>
      </c>
    </row>
    <row r="72" spans="1:38" x14ac:dyDescent="0.25">
      <c r="A72" s="9"/>
      <c r="B72" s="10"/>
      <c r="C72" s="19"/>
      <c r="D72" s="19"/>
      <c r="E72" s="19"/>
      <c r="F72" s="19"/>
      <c r="G72" s="19"/>
      <c r="H72" s="18"/>
      <c r="I72" s="17"/>
      <c r="J72" s="17"/>
      <c r="K72" s="16">
        <f>ROUNDDOWN(H72*AB72/AD72,4)</f>
        <v>0</v>
      </c>
      <c r="L72" s="15"/>
      <c r="M72" s="15"/>
      <c r="W72" s="14"/>
      <c r="X72" s="9"/>
      <c r="Y72" s="9"/>
      <c r="Z72" s="9"/>
      <c r="AA72" s="9"/>
      <c r="AB72" s="13">
        <v>1</v>
      </c>
      <c r="AC72" s="12" t="s">
        <v>0</v>
      </c>
      <c r="AD72" s="11">
        <v>1</v>
      </c>
      <c r="AE72" s="9"/>
      <c r="AF72" s="10"/>
      <c r="AG72" s="9"/>
      <c r="AH72" s="46">
        <f>ROUNDDOWN(H72*AB72/AD72,4)</f>
        <v>0</v>
      </c>
      <c r="AI72" s="47" t="str">
        <f>IF(K72=AH72,"","請確認")</f>
        <v/>
      </c>
      <c r="AJ72" s="8">
        <f>K72-J72</f>
        <v>0</v>
      </c>
      <c r="AK72" s="8">
        <f>K72-I72</f>
        <v>0</v>
      </c>
      <c r="AL72" s="8">
        <f>H72-K72</f>
        <v>0</v>
      </c>
    </row>
    <row r="73" spans="1:38" x14ac:dyDescent="0.25">
      <c r="A73" s="9"/>
      <c r="B73" s="10"/>
      <c r="C73" s="19"/>
      <c r="D73" s="19"/>
      <c r="E73" s="19"/>
      <c r="F73" s="19"/>
      <c r="G73" s="19"/>
      <c r="H73" s="18"/>
      <c r="I73" s="17"/>
      <c r="J73" s="17"/>
      <c r="K73" s="16">
        <f>ROUNDDOWN(H73*AB73/AD73,4)</f>
        <v>0</v>
      </c>
      <c r="L73" s="15"/>
      <c r="M73" s="15"/>
      <c r="W73" s="14"/>
      <c r="X73" s="9"/>
      <c r="Y73" s="9"/>
      <c r="Z73" s="9"/>
      <c r="AA73" s="9"/>
      <c r="AB73" s="13">
        <v>1</v>
      </c>
      <c r="AC73" s="12" t="s">
        <v>0</v>
      </c>
      <c r="AD73" s="11">
        <v>1</v>
      </c>
      <c r="AE73" s="9"/>
      <c r="AF73" s="10"/>
      <c r="AG73" s="9"/>
      <c r="AH73" s="46">
        <f>ROUNDDOWN(H73*AB73/AD73,4)</f>
        <v>0</v>
      </c>
      <c r="AI73" s="47" t="str">
        <f>IF(K73=AH73,"","請確認")</f>
        <v/>
      </c>
      <c r="AJ73" s="8">
        <f>K73-J73</f>
        <v>0</v>
      </c>
      <c r="AK73" s="8">
        <f>K73-I73</f>
        <v>0</v>
      </c>
      <c r="AL73" s="8">
        <f>H73-K73</f>
        <v>0</v>
      </c>
    </row>
    <row r="74" spans="1:38" x14ac:dyDescent="0.25">
      <c r="A74" s="9"/>
      <c r="B74" s="10"/>
      <c r="C74" s="19"/>
      <c r="D74" s="19"/>
      <c r="E74" s="19"/>
      <c r="F74" s="19"/>
      <c r="G74" s="19"/>
      <c r="H74" s="18"/>
      <c r="I74" s="17"/>
      <c r="J74" s="17"/>
      <c r="K74" s="16">
        <f>ROUNDDOWN(H74*AB74/AD74,4)</f>
        <v>0</v>
      </c>
      <c r="L74" s="15"/>
      <c r="M74" s="15"/>
      <c r="W74" s="14"/>
      <c r="X74" s="9"/>
      <c r="Y74" s="9"/>
      <c r="Z74" s="9"/>
      <c r="AA74" s="9"/>
      <c r="AB74" s="13">
        <v>1</v>
      </c>
      <c r="AC74" s="12" t="s">
        <v>0</v>
      </c>
      <c r="AD74" s="11">
        <v>1</v>
      </c>
      <c r="AE74" s="9"/>
      <c r="AF74" s="10"/>
      <c r="AG74" s="9"/>
      <c r="AH74" s="46">
        <f>ROUNDDOWN(H74*AB74/AD74,4)</f>
        <v>0</v>
      </c>
      <c r="AI74" s="47" t="str">
        <f>IF(K74=AH74,"","請確認")</f>
        <v/>
      </c>
      <c r="AJ74" s="8">
        <f>K74-J74</f>
        <v>0</v>
      </c>
      <c r="AK74" s="8">
        <f>K74-I74</f>
        <v>0</v>
      </c>
      <c r="AL74" s="8">
        <f>H74-K74</f>
        <v>0</v>
      </c>
    </row>
    <row r="75" spans="1:38" x14ac:dyDescent="0.25">
      <c r="A75" s="9"/>
      <c r="B75" s="10"/>
      <c r="C75" s="19"/>
      <c r="D75" s="19"/>
      <c r="E75" s="19"/>
      <c r="F75" s="19"/>
      <c r="G75" s="19"/>
      <c r="H75" s="18"/>
      <c r="I75" s="17"/>
      <c r="J75" s="17"/>
      <c r="K75" s="16">
        <f>ROUNDDOWN(H75*AB75/AD75,4)</f>
        <v>0</v>
      </c>
      <c r="L75" s="15"/>
      <c r="M75" s="15"/>
      <c r="W75" s="14"/>
      <c r="X75" s="9"/>
      <c r="Y75" s="9"/>
      <c r="Z75" s="9"/>
      <c r="AA75" s="9"/>
      <c r="AB75" s="13">
        <v>1</v>
      </c>
      <c r="AC75" s="12" t="s">
        <v>0</v>
      </c>
      <c r="AD75" s="11">
        <v>1</v>
      </c>
      <c r="AE75" s="9"/>
      <c r="AF75" s="10"/>
      <c r="AG75" s="9"/>
      <c r="AH75" s="46">
        <f>ROUNDDOWN(H75*AB75/AD75,4)</f>
        <v>0</v>
      </c>
      <c r="AI75" s="47" t="str">
        <f>IF(K75=AH75,"","請確認")</f>
        <v/>
      </c>
      <c r="AJ75" s="8">
        <f>K75-J75</f>
        <v>0</v>
      </c>
      <c r="AK75" s="8">
        <f>K75-I75</f>
        <v>0</v>
      </c>
      <c r="AL75" s="8">
        <f>H75-K75</f>
        <v>0</v>
      </c>
    </row>
    <row r="76" spans="1:38" x14ac:dyDescent="0.25">
      <c r="A76" s="9"/>
      <c r="B76" s="10"/>
      <c r="C76" s="19"/>
      <c r="D76" s="19"/>
      <c r="E76" s="19"/>
      <c r="F76" s="19"/>
      <c r="G76" s="19"/>
      <c r="H76" s="18"/>
      <c r="I76" s="17"/>
      <c r="J76" s="17"/>
      <c r="K76" s="16">
        <f>ROUNDDOWN(H76*AB76/AD76,4)</f>
        <v>0</v>
      </c>
      <c r="L76" s="15"/>
      <c r="M76" s="15"/>
      <c r="W76" s="14"/>
      <c r="X76" s="9"/>
      <c r="Y76" s="9"/>
      <c r="Z76" s="9"/>
      <c r="AA76" s="9"/>
      <c r="AB76" s="13">
        <v>1</v>
      </c>
      <c r="AC76" s="12" t="s">
        <v>0</v>
      </c>
      <c r="AD76" s="11">
        <v>1</v>
      </c>
      <c r="AE76" s="9"/>
      <c r="AF76" s="10"/>
      <c r="AG76" s="9"/>
      <c r="AH76" s="46">
        <f>ROUNDDOWN(H76*AB76/AD76,4)</f>
        <v>0</v>
      </c>
      <c r="AI76" s="47" t="str">
        <f>IF(K76=AH76,"","請確認")</f>
        <v/>
      </c>
      <c r="AJ76" s="8">
        <f>K76-J76</f>
        <v>0</v>
      </c>
      <c r="AK76" s="8">
        <f>K76-I76</f>
        <v>0</v>
      </c>
      <c r="AL76" s="8">
        <f>H76-K76</f>
        <v>0</v>
      </c>
    </row>
    <row r="77" spans="1:38" x14ac:dyDescent="0.25">
      <c r="A77" s="9"/>
      <c r="B77" s="10"/>
      <c r="C77" s="19"/>
      <c r="D77" s="19"/>
      <c r="E77" s="19"/>
      <c r="F77" s="19"/>
      <c r="G77" s="19"/>
      <c r="H77" s="18"/>
      <c r="I77" s="17"/>
      <c r="J77" s="17"/>
      <c r="K77" s="16">
        <f>ROUNDDOWN(H77*AB77/AD77,4)</f>
        <v>0</v>
      </c>
      <c r="L77" s="15"/>
      <c r="M77" s="15"/>
      <c r="W77" s="14"/>
      <c r="X77" s="9"/>
      <c r="Y77" s="9"/>
      <c r="Z77" s="9"/>
      <c r="AA77" s="9"/>
      <c r="AB77" s="13">
        <v>1</v>
      </c>
      <c r="AC77" s="12" t="s">
        <v>0</v>
      </c>
      <c r="AD77" s="11">
        <v>1</v>
      </c>
      <c r="AE77" s="9"/>
      <c r="AF77" s="10"/>
      <c r="AG77" s="9"/>
      <c r="AH77" s="46">
        <f>ROUNDDOWN(H77*AB77/AD77,4)</f>
        <v>0</v>
      </c>
      <c r="AI77" s="47" t="str">
        <f>IF(K77=AH77,"","請確認")</f>
        <v/>
      </c>
      <c r="AJ77" s="8">
        <f>K77-J77</f>
        <v>0</v>
      </c>
      <c r="AK77" s="8">
        <f>K77-I77</f>
        <v>0</v>
      </c>
      <c r="AL77" s="8">
        <f>H77-K77</f>
        <v>0</v>
      </c>
    </row>
    <row r="78" spans="1:38" x14ac:dyDescent="0.25">
      <c r="A78" s="9"/>
      <c r="B78" s="10"/>
      <c r="C78" s="19"/>
      <c r="D78" s="19"/>
      <c r="E78" s="19"/>
      <c r="F78" s="19"/>
      <c r="G78" s="19"/>
      <c r="H78" s="18"/>
      <c r="I78" s="17"/>
      <c r="J78" s="17"/>
      <c r="K78" s="16">
        <f>ROUNDDOWN(H78*AB78/AD78,4)</f>
        <v>0</v>
      </c>
      <c r="L78" s="15"/>
      <c r="M78" s="15"/>
      <c r="W78" s="14"/>
      <c r="X78" s="9"/>
      <c r="Y78" s="9"/>
      <c r="Z78" s="9"/>
      <c r="AA78" s="9"/>
      <c r="AB78" s="13">
        <v>1</v>
      </c>
      <c r="AC78" s="12" t="s">
        <v>0</v>
      </c>
      <c r="AD78" s="11">
        <v>1</v>
      </c>
      <c r="AE78" s="9"/>
      <c r="AF78" s="10"/>
      <c r="AG78" s="9"/>
      <c r="AH78" s="46">
        <f>ROUNDDOWN(H78*AB78/AD78,4)</f>
        <v>0</v>
      </c>
      <c r="AI78" s="47" t="str">
        <f>IF(K78=AH78,"","請確認")</f>
        <v/>
      </c>
      <c r="AJ78" s="8">
        <f>K78-J78</f>
        <v>0</v>
      </c>
      <c r="AK78" s="8">
        <f>K78-I78</f>
        <v>0</v>
      </c>
      <c r="AL78" s="8">
        <f>H78-K78</f>
        <v>0</v>
      </c>
    </row>
    <row r="79" spans="1:38" x14ac:dyDescent="0.25">
      <c r="A79" s="9"/>
      <c r="B79" s="10"/>
      <c r="C79" s="19"/>
      <c r="D79" s="19"/>
      <c r="E79" s="19"/>
      <c r="F79" s="19"/>
      <c r="G79" s="19"/>
      <c r="H79" s="18"/>
      <c r="I79" s="17"/>
      <c r="J79" s="17"/>
      <c r="K79" s="16">
        <f>ROUNDDOWN(H79*AB79/AD79,4)</f>
        <v>0</v>
      </c>
      <c r="L79" s="15"/>
      <c r="M79" s="15"/>
      <c r="W79" s="14"/>
      <c r="X79" s="9"/>
      <c r="Y79" s="9"/>
      <c r="Z79" s="9"/>
      <c r="AA79" s="9"/>
      <c r="AB79" s="13">
        <v>1</v>
      </c>
      <c r="AC79" s="12" t="s">
        <v>0</v>
      </c>
      <c r="AD79" s="11">
        <v>1</v>
      </c>
      <c r="AE79" s="9"/>
      <c r="AF79" s="10"/>
      <c r="AG79" s="9"/>
      <c r="AH79" s="46">
        <f>ROUNDDOWN(H79*AB79/AD79,4)</f>
        <v>0</v>
      </c>
      <c r="AI79" s="47" t="str">
        <f>IF(K79=AH79,"","請確認")</f>
        <v/>
      </c>
      <c r="AJ79" s="8">
        <f>K79-J79</f>
        <v>0</v>
      </c>
      <c r="AK79" s="8">
        <f>K79-I79</f>
        <v>0</v>
      </c>
      <c r="AL79" s="8">
        <f>H79-K79</f>
        <v>0</v>
      </c>
    </row>
    <row r="80" spans="1:38" x14ac:dyDescent="0.25">
      <c r="A80" s="9"/>
      <c r="B80" s="10"/>
      <c r="C80" s="19"/>
      <c r="D80" s="19"/>
      <c r="E80" s="19"/>
      <c r="F80" s="19"/>
      <c r="G80" s="19"/>
      <c r="H80" s="18"/>
      <c r="I80" s="17"/>
      <c r="J80" s="17"/>
      <c r="K80" s="16">
        <f>ROUNDDOWN(H80*AB80/AD80,4)</f>
        <v>0</v>
      </c>
      <c r="L80" s="15"/>
      <c r="M80" s="15"/>
      <c r="W80" s="14"/>
      <c r="X80" s="9"/>
      <c r="Y80" s="9"/>
      <c r="Z80" s="9"/>
      <c r="AA80" s="9"/>
      <c r="AB80" s="13">
        <v>1</v>
      </c>
      <c r="AC80" s="12" t="s">
        <v>0</v>
      </c>
      <c r="AD80" s="11">
        <v>1</v>
      </c>
      <c r="AE80" s="9"/>
      <c r="AF80" s="10"/>
      <c r="AG80" s="9"/>
      <c r="AH80" s="46">
        <f>ROUNDDOWN(H80*AB80/AD80,4)</f>
        <v>0</v>
      </c>
      <c r="AI80" s="47" t="str">
        <f>IF(K80=AH80,"","請確認")</f>
        <v/>
      </c>
      <c r="AJ80" s="8">
        <f>K80-J80</f>
        <v>0</v>
      </c>
      <c r="AK80" s="8">
        <f>K80-I80</f>
        <v>0</v>
      </c>
      <c r="AL80" s="8">
        <f>H80-K80</f>
        <v>0</v>
      </c>
    </row>
    <row r="81" spans="1:38" x14ac:dyDescent="0.25">
      <c r="A81" s="9"/>
      <c r="B81" s="10"/>
      <c r="C81" s="19"/>
      <c r="D81" s="19"/>
      <c r="E81" s="19"/>
      <c r="F81" s="19"/>
      <c r="G81" s="19"/>
      <c r="H81" s="18"/>
      <c r="I81" s="17"/>
      <c r="J81" s="17"/>
      <c r="K81" s="16">
        <f>ROUNDDOWN(H81*AB81/AD81,4)</f>
        <v>0</v>
      </c>
      <c r="L81" s="15"/>
      <c r="M81" s="15"/>
      <c r="W81" s="14"/>
      <c r="X81" s="9"/>
      <c r="Y81" s="9"/>
      <c r="Z81" s="9"/>
      <c r="AA81" s="9"/>
      <c r="AB81" s="13">
        <v>1</v>
      </c>
      <c r="AC81" s="12" t="s">
        <v>0</v>
      </c>
      <c r="AD81" s="11">
        <v>1</v>
      </c>
      <c r="AE81" s="9"/>
      <c r="AF81" s="10"/>
      <c r="AG81" s="9"/>
      <c r="AH81" s="46">
        <f>ROUNDDOWN(H81*AB81/AD81,4)</f>
        <v>0</v>
      </c>
      <c r="AI81" s="47" t="str">
        <f>IF(K81=AH81,"","請確認")</f>
        <v/>
      </c>
      <c r="AJ81" s="8">
        <f>K81-J81</f>
        <v>0</v>
      </c>
      <c r="AK81" s="8">
        <f>K81-I81</f>
        <v>0</v>
      </c>
      <c r="AL81" s="8">
        <f>H81-K81</f>
        <v>0</v>
      </c>
    </row>
    <row r="82" spans="1:38" x14ac:dyDescent="0.25">
      <c r="A82" s="9"/>
      <c r="B82" s="10"/>
      <c r="C82" s="19"/>
      <c r="D82" s="19"/>
      <c r="E82" s="19"/>
      <c r="F82" s="19"/>
      <c r="G82" s="19"/>
      <c r="H82" s="18"/>
      <c r="I82" s="17"/>
      <c r="J82" s="17"/>
      <c r="K82" s="16">
        <f>ROUNDDOWN(H82*AB82/AD82,4)</f>
        <v>0</v>
      </c>
      <c r="L82" s="15"/>
      <c r="M82" s="15"/>
      <c r="W82" s="14"/>
      <c r="X82" s="9"/>
      <c r="Y82" s="9"/>
      <c r="Z82" s="9"/>
      <c r="AA82" s="9"/>
      <c r="AB82" s="13">
        <v>1</v>
      </c>
      <c r="AC82" s="12" t="s">
        <v>0</v>
      </c>
      <c r="AD82" s="11">
        <v>1</v>
      </c>
      <c r="AE82" s="9"/>
      <c r="AF82" s="10"/>
      <c r="AG82" s="9"/>
      <c r="AH82" s="46">
        <f>ROUNDDOWN(H82*AB82/AD82,4)</f>
        <v>0</v>
      </c>
      <c r="AI82" s="47" t="str">
        <f>IF(K82=AH82,"","請確認")</f>
        <v/>
      </c>
      <c r="AJ82" s="8">
        <f>K82-J82</f>
        <v>0</v>
      </c>
      <c r="AK82" s="8">
        <f>K82-I82</f>
        <v>0</v>
      </c>
      <c r="AL82" s="8">
        <f>H82-K82</f>
        <v>0</v>
      </c>
    </row>
    <row r="83" spans="1:38" x14ac:dyDescent="0.25">
      <c r="A83" s="9"/>
      <c r="B83" s="10"/>
      <c r="C83" s="19"/>
      <c r="D83" s="19"/>
      <c r="E83" s="19"/>
      <c r="F83" s="19"/>
      <c r="G83" s="19"/>
      <c r="H83" s="18"/>
      <c r="I83" s="17"/>
      <c r="J83" s="17"/>
      <c r="K83" s="16">
        <f>ROUNDDOWN(H83*AB83/AD83,4)</f>
        <v>0</v>
      </c>
      <c r="L83" s="15"/>
      <c r="M83" s="15"/>
      <c r="W83" s="14"/>
      <c r="X83" s="9"/>
      <c r="Y83" s="9"/>
      <c r="Z83" s="9"/>
      <c r="AA83" s="9"/>
      <c r="AB83" s="13">
        <v>1</v>
      </c>
      <c r="AC83" s="12" t="s">
        <v>0</v>
      </c>
      <c r="AD83" s="11">
        <v>1</v>
      </c>
      <c r="AE83" s="9"/>
      <c r="AF83" s="10"/>
      <c r="AG83" s="9"/>
      <c r="AH83" s="46">
        <f>ROUNDDOWN(H83*AB83/AD83,4)</f>
        <v>0</v>
      </c>
      <c r="AI83" s="47" t="str">
        <f>IF(K83=AH83,"","請確認")</f>
        <v/>
      </c>
      <c r="AJ83" s="8">
        <f>K83-J83</f>
        <v>0</v>
      </c>
      <c r="AK83" s="8">
        <f>K83-I83</f>
        <v>0</v>
      </c>
      <c r="AL83" s="8">
        <f>H83-K83</f>
        <v>0</v>
      </c>
    </row>
    <row r="84" spans="1:38" x14ac:dyDescent="0.25">
      <c r="A84" s="9"/>
      <c r="B84" s="10"/>
      <c r="C84" s="19"/>
      <c r="D84" s="19"/>
      <c r="E84" s="19"/>
      <c r="F84" s="19"/>
      <c r="G84" s="19"/>
      <c r="H84" s="18"/>
      <c r="I84" s="17"/>
      <c r="J84" s="17"/>
      <c r="K84" s="16">
        <f>ROUNDDOWN(H84*AB84/AD84,4)</f>
        <v>0</v>
      </c>
      <c r="L84" s="15"/>
      <c r="M84" s="15"/>
      <c r="W84" s="14"/>
      <c r="X84" s="9"/>
      <c r="Y84" s="9"/>
      <c r="Z84" s="9"/>
      <c r="AA84" s="9"/>
      <c r="AB84" s="13">
        <v>1</v>
      </c>
      <c r="AC84" s="12" t="s">
        <v>0</v>
      </c>
      <c r="AD84" s="11">
        <v>1</v>
      </c>
      <c r="AE84" s="9"/>
      <c r="AF84" s="10"/>
      <c r="AG84" s="9"/>
      <c r="AH84" s="46">
        <f>ROUNDDOWN(H84*AB84/AD84,4)</f>
        <v>0</v>
      </c>
      <c r="AI84" s="47" t="str">
        <f>IF(K84=AH84,"","請確認")</f>
        <v/>
      </c>
      <c r="AJ84" s="8">
        <f>K84-J84</f>
        <v>0</v>
      </c>
      <c r="AK84" s="8">
        <f>K84-I84</f>
        <v>0</v>
      </c>
      <c r="AL84" s="8">
        <f>H84-K84</f>
        <v>0</v>
      </c>
    </row>
    <row r="85" spans="1:38" x14ac:dyDescent="0.25">
      <c r="A85" s="9"/>
      <c r="B85" s="10"/>
      <c r="C85" s="19"/>
      <c r="D85" s="19"/>
      <c r="E85" s="19"/>
      <c r="F85" s="19"/>
      <c r="G85" s="19"/>
      <c r="H85" s="18"/>
      <c r="I85" s="17"/>
      <c r="J85" s="17"/>
      <c r="K85" s="16">
        <f>ROUNDDOWN(H85*AB85/AD85,4)</f>
        <v>0</v>
      </c>
      <c r="L85" s="15"/>
      <c r="M85" s="15"/>
      <c r="W85" s="14"/>
      <c r="X85" s="9"/>
      <c r="Y85" s="9"/>
      <c r="Z85" s="9"/>
      <c r="AA85" s="9"/>
      <c r="AB85" s="13">
        <v>1</v>
      </c>
      <c r="AC85" s="12" t="s">
        <v>0</v>
      </c>
      <c r="AD85" s="11">
        <v>1</v>
      </c>
      <c r="AE85" s="9"/>
      <c r="AF85" s="10"/>
      <c r="AG85" s="9"/>
      <c r="AH85" s="46">
        <f>ROUNDDOWN(H85*AB85/AD85,4)</f>
        <v>0</v>
      </c>
      <c r="AI85" s="47" t="str">
        <f>IF(K85=AH85,"","請確認")</f>
        <v/>
      </c>
      <c r="AJ85" s="8">
        <f>K85-J85</f>
        <v>0</v>
      </c>
      <c r="AK85" s="8">
        <f>K85-I85</f>
        <v>0</v>
      </c>
      <c r="AL85" s="8">
        <f>H85-K85</f>
        <v>0</v>
      </c>
    </row>
    <row r="86" spans="1:38" x14ac:dyDescent="0.25">
      <c r="A86" s="9"/>
      <c r="B86" s="10"/>
      <c r="C86" s="19"/>
      <c r="D86" s="19"/>
      <c r="E86" s="19"/>
      <c r="F86" s="19"/>
      <c r="G86" s="19"/>
      <c r="H86" s="18"/>
      <c r="I86" s="17"/>
      <c r="J86" s="17"/>
      <c r="K86" s="16">
        <f>ROUNDDOWN(H86*AB86/AD86,4)</f>
        <v>0</v>
      </c>
      <c r="L86" s="15"/>
      <c r="M86" s="15"/>
      <c r="W86" s="14"/>
      <c r="X86" s="9"/>
      <c r="Y86" s="9"/>
      <c r="Z86" s="9"/>
      <c r="AA86" s="9"/>
      <c r="AB86" s="13">
        <v>1</v>
      </c>
      <c r="AC86" s="12" t="s">
        <v>0</v>
      </c>
      <c r="AD86" s="11">
        <v>1</v>
      </c>
      <c r="AE86" s="9"/>
      <c r="AF86" s="10"/>
      <c r="AG86" s="9"/>
      <c r="AH86" s="46">
        <f>ROUNDDOWN(H86*AB86/AD86,4)</f>
        <v>0</v>
      </c>
      <c r="AI86" s="47" t="str">
        <f>IF(K86=AH86,"","請確認")</f>
        <v/>
      </c>
      <c r="AJ86" s="8">
        <f>K86-J86</f>
        <v>0</v>
      </c>
      <c r="AK86" s="8">
        <f>K86-I86</f>
        <v>0</v>
      </c>
      <c r="AL86" s="8">
        <f>H86-K86</f>
        <v>0</v>
      </c>
    </row>
    <row r="87" spans="1:38" x14ac:dyDescent="0.25">
      <c r="A87" s="9"/>
      <c r="B87" s="10"/>
      <c r="C87" s="19"/>
      <c r="D87" s="19"/>
      <c r="E87" s="19"/>
      <c r="F87" s="19"/>
      <c r="G87" s="19"/>
      <c r="H87" s="18"/>
      <c r="I87" s="17"/>
      <c r="J87" s="17"/>
      <c r="K87" s="16">
        <f>ROUNDDOWN(H87*AB87/AD87,4)</f>
        <v>0</v>
      </c>
      <c r="L87" s="15"/>
      <c r="M87" s="15"/>
      <c r="W87" s="14"/>
      <c r="X87" s="9"/>
      <c r="Y87" s="9"/>
      <c r="Z87" s="9"/>
      <c r="AA87" s="9"/>
      <c r="AB87" s="13">
        <v>1</v>
      </c>
      <c r="AC87" s="12" t="s">
        <v>0</v>
      </c>
      <c r="AD87" s="11">
        <v>1</v>
      </c>
      <c r="AE87" s="9"/>
      <c r="AF87" s="10"/>
      <c r="AG87" s="9"/>
      <c r="AH87" s="46">
        <f>ROUNDDOWN(H87*AB87/AD87,4)</f>
        <v>0</v>
      </c>
      <c r="AI87" s="47" t="str">
        <f>IF(K87=AH87,"","請確認")</f>
        <v/>
      </c>
      <c r="AJ87" s="8">
        <f>K87-J87</f>
        <v>0</v>
      </c>
      <c r="AK87" s="8">
        <f>K87-I87</f>
        <v>0</v>
      </c>
      <c r="AL87" s="8">
        <f>H87-K87</f>
        <v>0</v>
      </c>
    </row>
    <row r="88" spans="1:38" x14ac:dyDescent="0.25">
      <c r="A88" s="9"/>
      <c r="B88" s="10"/>
      <c r="C88" s="19"/>
      <c r="D88" s="19"/>
      <c r="E88" s="19"/>
      <c r="F88" s="19"/>
      <c r="G88" s="19"/>
      <c r="H88" s="18"/>
      <c r="I88" s="17"/>
      <c r="J88" s="17"/>
      <c r="K88" s="16">
        <f>ROUNDDOWN(H88*AB88/AD88,4)</f>
        <v>0</v>
      </c>
      <c r="L88" s="15"/>
      <c r="M88" s="15"/>
      <c r="W88" s="14"/>
      <c r="X88" s="9"/>
      <c r="Y88" s="9"/>
      <c r="Z88" s="9"/>
      <c r="AA88" s="9"/>
      <c r="AB88" s="13">
        <v>1</v>
      </c>
      <c r="AC88" s="12" t="s">
        <v>0</v>
      </c>
      <c r="AD88" s="11">
        <v>1</v>
      </c>
      <c r="AE88" s="9"/>
      <c r="AF88" s="10"/>
      <c r="AG88" s="9"/>
      <c r="AH88" s="46">
        <f>ROUNDDOWN(H88*AB88/AD88,4)</f>
        <v>0</v>
      </c>
      <c r="AI88" s="47" t="str">
        <f>IF(K88=AH88,"","請確認")</f>
        <v/>
      </c>
      <c r="AJ88" s="8">
        <f>K88-J88</f>
        <v>0</v>
      </c>
      <c r="AK88" s="8">
        <f>K88-I88</f>
        <v>0</v>
      </c>
      <c r="AL88" s="8">
        <f>H88-K88</f>
        <v>0</v>
      </c>
    </row>
    <row r="89" spans="1:38" x14ac:dyDescent="0.25">
      <c r="A89" s="9"/>
      <c r="B89" s="10"/>
      <c r="C89" s="19"/>
      <c r="D89" s="19"/>
      <c r="E89" s="19"/>
      <c r="F89" s="19"/>
      <c r="G89" s="19"/>
      <c r="H89" s="18"/>
      <c r="I89" s="17"/>
      <c r="J89" s="17"/>
      <c r="K89" s="16">
        <f>ROUNDDOWN(H89*AB89/AD89,4)</f>
        <v>0</v>
      </c>
      <c r="L89" s="15"/>
      <c r="M89" s="15"/>
      <c r="W89" s="14"/>
      <c r="X89" s="9"/>
      <c r="Y89" s="9"/>
      <c r="Z89" s="9"/>
      <c r="AA89" s="9"/>
      <c r="AB89" s="13">
        <v>1</v>
      </c>
      <c r="AC89" s="12" t="s">
        <v>0</v>
      </c>
      <c r="AD89" s="11">
        <v>1</v>
      </c>
      <c r="AE89" s="9"/>
      <c r="AF89" s="10"/>
      <c r="AG89" s="9"/>
      <c r="AH89" s="46">
        <f>ROUNDDOWN(H89*AB89/AD89,4)</f>
        <v>0</v>
      </c>
      <c r="AI89" s="47" t="str">
        <f>IF(K89=AH89,"","請確認")</f>
        <v/>
      </c>
      <c r="AJ89" s="8">
        <f>K89-J89</f>
        <v>0</v>
      </c>
      <c r="AK89" s="8">
        <f>K89-I89</f>
        <v>0</v>
      </c>
      <c r="AL89" s="8">
        <f>H89-K89</f>
        <v>0</v>
      </c>
    </row>
    <row r="90" spans="1:38" x14ac:dyDescent="0.25">
      <c r="A90" s="9"/>
      <c r="B90" s="10"/>
      <c r="C90" s="19"/>
      <c r="D90" s="19"/>
      <c r="E90" s="19"/>
      <c r="F90" s="19"/>
      <c r="G90" s="19"/>
      <c r="H90" s="18"/>
      <c r="I90" s="17"/>
      <c r="J90" s="17"/>
      <c r="K90" s="16">
        <f>ROUNDDOWN(H90*AB90/AD90,4)</f>
        <v>0</v>
      </c>
      <c r="L90" s="15"/>
      <c r="M90" s="15"/>
      <c r="W90" s="14"/>
      <c r="X90" s="9"/>
      <c r="Y90" s="9"/>
      <c r="Z90" s="9"/>
      <c r="AA90" s="9"/>
      <c r="AB90" s="13">
        <v>1</v>
      </c>
      <c r="AC90" s="12" t="s">
        <v>0</v>
      </c>
      <c r="AD90" s="11">
        <v>1</v>
      </c>
      <c r="AE90" s="9"/>
      <c r="AF90" s="10"/>
      <c r="AG90" s="9"/>
      <c r="AH90" s="46">
        <f>ROUNDDOWN(H90*AB90/AD90,4)</f>
        <v>0</v>
      </c>
      <c r="AI90" s="47" t="str">
        <f>IF(K90=AH90,"","請確認")</f>
        <v/>
      </c>
      <c r="AJ90" s="8">
        <f>K90-J90</f>
        <v>0</v>
      </c>
      <c r="AK90" s="8">
        <f>K90-I90</f>
        <v>0</v>
      </c>
      <c r="AL90" s="8">
        <f>H90-K90</f>
        <v>0</v>
      </c>
    </row>
    <row r="91" spans="1:38" x14ac:dyDescent="0.25">
      <c r="A91" s="9"/>
      <c r="B91" s="10"/>
      <c r="C91" s="19"/>
      <c r="D91" s="19"/>
      <c r="E91" s="19"/>
      <c r="F91" s="19"/>
      <c r="G91" s="19"/>
      <c r="H91" s="18"/>
      <c r="I91" s="17"/>
      <c r="J91" s="17"/>
      <c r="K91" s="16">
        <f>ROUNDDOWN(H91*AB91/AD91,4)</f>
        <v>0</v>
      </c>
      <c r="L91" s="15"/>
      <c r="M91" s="15"/>
      <c r="W91" s="14"/>
      <c r="X91" s="9"/>
      <c r="Y91" s="9"/>
      <c r="Z91" s="9"/>
      <c r="AA91" s="9"/>
      <c r="AB91" s="13">
        <v>1</v>
      </c>
      <c r="AC91" s="12" t="s">
        <v>0</v>
      </c>
      <c r="AD91" s="11">
        <v>1</v>
      </c>
      <c r="AE91" s="9"/>
      <c r="AF91" s="10"/>
      <c r="AG91" s="9"/>
      <c r="AH91" s="46">
        <f>ROUNDDOWN(H91*AB91/AD91,4)</f>
        <v>0</v>
      </c>
      <c r="AI91" s="47" t="str">
        <f>IF(K91=AH91,"","請確認")</f>
        <v/>
      </c>
      <c r="AJ91" s="8">
        <f>K91-J91</f>
        <v>0</v>
      </c>
      <c r="AK91" s="8">
        <f>K91-I91</f>
        <v>0</v>
      </c>
      <c r="AL91" s="8">
        <f>H91-K91</f>
        <v>0</v>
      </c>
    </row>
    <row r="92" spans="1:38" x14ac:dyDescent="0.25">
      <c r="A92" s="9"/>
      <c r="B92" s="10"/>
      <c r="C92" s="19"/>
      <c r="D92" s="19"/>
      <c r="E92" s="19"/>
      <c r="F92" s="19"/>
      <c r="G92" s="19"/>
      <c r="H92" s="18"/>
      <c r="I92" s="17"/>
      <c r="J92" s="17"/>
      <c r="K92" s="16">
        <f>ROUNDDOWN(H92*AB92/AD92,4)</f>
        <v>0</v>
      </c>
      <c r="L92" s="15"/>
      <c r="M92" s="15"/>
      <c r="W92" s="14"/>
      <c r="X92" s="9"/>
      <c r="Y92" s="9"/>
      <c r="Z92" s="9"/>
      <c r="AA92" s="9"/>
      <c r="AB92" s="13">
        <v>1</v>
      </c>
      <c r="AC92" s="12" t="s">
        <v>0</v>
      </c>
      <c r="AD92" s="11">
        <v>1</v>
      </c>
      <c r="AE92" s="9"/>
      <c r="AF92" s="10"/>
      <c r="AG92" s="9"/>
      <c r="AH92" s="46">
        <f>ROUNDDOWN(H92*AB92/AD92,4)</f>
        <v>0</v>
      </c>
      <c r="AI92" s="47" t="str">
        <f>IF(K92=AH92,"","請確認")</f>
        <v/>
      </c>
      <c r="AJ92" s="8">
        <f>K92-J92</f>
        <v>0</v>
      </c>
      <c r="AK92" s="8">
        <f>K92-I92</f>
        <v>0</v>
      </c>
      <c r="AL92" s="8">
        <f>H92-K92</f>
        <v>0</v>
      </c>
    </row>
    <row r="93" spans="1:38" x14ac:dyDescent="0.25">
      <c r="A93" s="9"/>
      <c r="B93" s="10"/>
      <c r="C93" s="19"/>
      <c r="D93" s="19"/>
      <c r="E93" s="19"/>
      <c r="F93" s="19"/>
      <c r="G93" s="19"/>
      <c r="H93" s="18"/>
      <c r="I93" s="17"/>
      <c r="J93" s="17"/>
      <c r="K93" s="16">
        <f>ROUNDDOWN(H93*AB93/AD93,4)</f>
        <v>0</v>
      </c>
      <c r="L93" s="15"/>
      <c r="M93" s="15"/>
      <c r="W93" s="14"/>
      <c r="X93" s="9"/>
      <c r="Y93" s="9"/>
      <c r="Z93" s="9"/>
      <c r="AA93" s="9"/>
      <c r="AB93" s="13">
        <v>1</v>
      </c>
      <c r="AC93" s="12" t="s">
        <v>0</v>
      </c>
      <c r="AD93" s="11">
        <v>1</v>
      </c>
      <c r="AE93" s="9"/>
      <c r="AF93" s="10"/>
      <c r="AG93" s="9"/>
      <c r="AH93" s="46">
        <f>ROUNDDOWN(H93*AB93/AD93,4)</f>
        <v>0</v>
      </c>
      <c r="AI93" s="47" t="str">
        <f>IF(K93=AH93,"","請確認")</f>
        <v/>
      </c>
      <c r="AJ93" s="8">
        <f>K93-J93</f>
        <v>0</v>
      </c>
      <c r="AK93" s="8">
        <f>K93-I93</f>
        <v>0</v>
      </c>
      <c r="AL93" s="8">
        <f>H93-K93</f>
        <v>0</v>
      </c>
    </row>
    <row r="94" spans="1:38" x14ac:dyDescent="0.25">
      <c r="A94" s="9"/>
      <c r="B94" s="10"/>
      <c r="C94" s="19"/>
      <c r="D94" s="19"/>
      <c r="E94" s="19"/>
      <c r="F94" s="19"/>
      <c r="G94" s="19"/>
      <c r="H94" s="18"/>
      <c r="I94" s="17"/>
      <c r="J94" s="17"/>
      <c r="K94" s="16">
        <f>ROUNDDOWN(H94*AB94/AD94,4)</f>
        <v>0</v>
      </c>
      <c r="L94" s="15"/>
      <c r="M94" s="15"/>
      <c r="W94" s="14"/>
      <c r="X94" s="9"/>
      <c r="Y94" s="9"/>
      <c r="Z94" s="9"/>
      <c r="AA94" s="9"/>
      <c r="AB94" s="13">
        <v>1</v>
      </c>
      <c r="AC94" s="12" t="s">
        <v>0</v>
      </c>
      <c r="AD94" s="11">
        <v>1</v>
      </c>
      <c r="AE94" s="9"/>
      <c r="AF94" s="10"/>
      <c r="AG94" s="9"/>
      <c r="AH94" s="46">
        <f>ROUNDDOWN(H94*AB94/AD94,4)</f>
        <v>0</v>
      </c>
      <c r="AI94" s="47" t="str">
        <f>IF(K94=AH94,"","請確認")</f>
        <v/>
      </c>
      <c r="AJ94" s="8">
        <f>K94-J94</f>
        <v>0</v>
      </c>
      <c r="AK94" s="8">
        <f>K94-I94</f>
        <v>0</v>
      </c>
      <c r="AL94" s="8">
        <f>H94-K94</f>
        <v>0</v>
      </c>
    </row>
    <row r="95" spans="1:38" x14ac:dyDescent="0.25">
      <c r="A95" s="9"/>
      <c r="B95" s="10"/>
      <c r="C95" s="19"/>
      <c r="D95" s="19"/>
      <c r="E95" s="19"/>
      <c r="F95" s="19"/>
      <c r="G95" s="19"/>
      <c r="H95" s="18"/>
      <c r="I95" s="17"/>
      <c r="J95" s="17"/>
      <c r="K95" s="16">
        <f>ROUNDDOWN(H95*AB95/AD95,4)</f>
        <v>0</v>
      </c>
      <c r="L95" s="15"/>
      <c r="M95" s="15"/>
      <c r="W95" s="14"/>
      <c r="X95" s="9"/>
      <c r="Y95" s="9"/>
      <c r="Z95" s="9"/>
      <c r="AA95" s="9"/>
      <c r="AB95" s="13">
        <v>1</v>
      </c>
      <c r="AC95" s="12" t="s">
        <v>0</v>
      </c>
      <c r="AD95" s="11">
        <v>1</v>
      </c>
      <c r="AE95" s="9"/>
      <c r="AF95" s="10"/>
      <c r="AG95" s="9"/>
      <c r="AH95" s="46">
        <f>ROUNDDOWN(H95*AB95/AD95,4)</f>
        <v>0</v>
      </c>
      <c r="AI95" s="47" t="str">
        <f>IF(K95=AH95,"","請確認")</f>
        <v/>
      </c>
      <c r="AJ95" s="8">
        <f>K95-J95</f>
        <v>0</v>
      </c>
      <c r="AK95" s="8">
        <f>K95-I95</f>
        <v>0</v>
      </c>
      <c r="AL95" s="8">
        <f>H95-K95</f>
        <v>0</v>
      </c>
    </row>
    <row r="96" spans="1:38" x14ac:dyDescent="0.25">
      <c r="A96" s="9"/>
      <c r="B96" s="10"/>
      <c r="C96" s="19"/>
      <c r="D96" s="19"/>
      <c r="E96" s="19"/>
      <c r="F96" s="19"/>
      <c r="G96" s="19"/>
      <c r="H96" s="18"/>
      <c r="I96" s="17"/>
      <c r="J96" s="17"/>
      <c r="K96" s="16">
        <f>ROUNDDOWN(H96*AB96/AD96,4)</f>
        <v>0</v>
      </c>
      <c r="L96" s="15"/>
      <c r="M96" s="15"/>
      <c r="W96" s="14"/>
      <c r="X96" s="9"/>
      <c r="Y96" s="9"/>
      <c r="Z96" s="9"/>
      <c r="AA96" s="9"/>
      <c r="AB96" s="13">
        <v>1</v>
      </c>
      <c r="AC96" s="12" t="s">
        <v>0</v>
      </c>
      <c r="AD96" s="11">
        <v>1</v>
      </c>
      <c r="AE96" s="9"/>
      <c r="AF96" s="10"/>
      <c r="AG96" s="9"/>
      <c r="AH96" s="46">
        <f>ROUNDDOWN(H96*AB96/AD96,4)</f>
        <v>0</v>
      </c>
      <c r="AI96" s="47" t="str">
        <f>IF(K96=AH96,"","請確認")</f>
        <v/>
      </c>
      <c r="AJ96" s="8">
        <f>K96-J96</f>
        <v>0</v>
      </c>
      <c r="AK96" s="8">
        <f>K96-I96</f>
        <v>0</v>
      </c>
      <c r="AL96" s="8">
        <f>H96-K96</f>
        <v>0</v>
      </c>
    </row>
    <row r="97" spans="1:38" x14ac:dyDescent="0.25">
      <c r="A97" s="9"/>
      <c r="B97" s="10"/>
      <c r="C97" s="19"/>
      <c r="D97" s="19"/>
      <c r="E97" s="19"/>
      <c r="F97" s="19"/>
      <c r="G97" s="19"/>
      <c r="H97" s="18"/>
      <c r="I97" s="17"/>
      <c r="J97" s="17"/>
      <c r="K97" s="16">
        <f>ROUNDDOWN(H97*AB97/AD97,4)</f>
        <v>0</v>
      </c>
      <c r="L97" s="15"/>
      <c r="M97" s="15"/>
      <c r="W97" s="14"/>
      <c r="X97" s="9"/>
      <c r="Y97" s="9"/>
      <c r="Z97" s="9"/>
      <c r="AA97" s="9"/>
      <c r="AB97" s="13">
        <v>1</v>
      </c>
      <c r="AC97" s="12" t="s">
        <v>0</v>
      </c>
      <c r="AD97" s="11">
        <v>1</v>
      </c>
      <c r="AE97" s="9"/>
      <c r="AF97" s="10"/>
      <c r="AG97" s="9"/>
      <c r="AH97" s="46">
        <f>ROUNDDOWN(H97*AB97/AD97,4)</f>
        <v>0</v>
      </c>
      <c r="AI97" s="47" t="str">
        <f>IF(K97=AH97,"","請確認")</f>
        <v/>
      </c>
      <c r="AJ97" s="8">
        <f>K97-J97</f>
        <v>0</v>
      </c>
      <c r="AK97" s="8">
        <f>K97-I97</f>
        <v>0</v>
      </c>
      <c r="AL97" s="8">
        <f>H97-K97</f>
        <v>0</v>
      </c>
    </row>
    <row r="98" spans="1:38" x14ac:dyDescent="0.25">
      <c r="A98" s="9"/>
      <c r="B98" s="10"/>
      <c r="C98" s="19"/>
      <c r="D98" s="19"/>
      <c r="E98" s="19"/>
      <c r="F98" s="19"/>
      <c r="G98" s="19"/>
      <c r="H98" s="18"/>
      <c r="I98" s="17"/>
      <c r="J98" s="17"/>
      <c r="K98" s="16">
        <f>ROUNDDOWN(H98*AB98/AD98,4)</f>
        <v>0</v>
      </c>
      <c r="L98" s="15"/>
      <c r="M98" s="15"/>
      <c r="W98" s="14"/>
      <c r="X98" s="9"/>
      <c r="Y98" s="9"/>
      <c r="Z98" s="9"/>
      <c r="AA98" s="9"/>
      <c r="AB98" s="13">
        <v>1</v>
      </c>
      <c r="AC98" s="12" t="s">
        <v>0</v>
      </c>
      <c r="AD98" s="11">
        <v>1</v>
      </c>
      <c r="AE98" s="9"/>
      <c r="AF98" s="10"/>
      <c r="AG98" s="9"/>
      <c r="AH98" s="46">
        <f>ROUNDDOWN(H98*AB98/AD98,4)</f>
        <v>0</v>
      </c>
      <c r="AI98" s="47" t="str">
        <f>IF(K98=AH98,"","請確認")</f>
        <v/>
      </c>
      <c r="AJ98" s="8">
        <f>K98-J98</f>
        <v>0</v>
      </c>
      <c r="AK98" s="8">
        <f>K98-I98</f>
        <v>0</v>
      </c>
      <c r="AL98" s="8">
        <f>H98-K98</f>
        <v>0</v>
      </c>
    </row>
    <row r="99" spans="1:38" x14ac:dyDescent="0.25">
      <c r="A99" s="9"/>
      <c r="B99" s="10"/>
      <c r="C99" s="19"/>
      <c r="D99" s="19"/>
      <c r="E99" s="19"/>
      <c r="F99" s="19"/>
      <c r="G99" s="19"/>
      <c r="H99" s="18"/>
      <c r="I99" s="17"/>
      <c r="J99" s="17"/>
      <c r="K99" s="16">
        <f>ROUNDDOWN(H99*AB99/AD99,4)</f>
        <v>0</v>
      </c>
      <c r="L99" s="15"/>
      <c r="M99" s="15"/>
      <c r="W99" s="14"/>
      <c r="X99" s="9"/>
      <c r="Y99" s="9"/>
      <c r="Z99" s="9"/>
      <c r="AA99" s="9"/>
      <c r="AB99" s="13">
        <v>1</v>
      </c>
      <c r="AC99" s="12" t="s">
        <v>0</v>
      </c>
      <c r="AD99" s="11">
        <v>1</v>
      </c>
      <c r="AE99" s="9"/>
      <c r="AF99" s="10"/>
      <c r="AG99" s="9"/>
      <c r="AH99" s="46">
        <f>ROUNDDOWN(H99*AB99/AD99,4)</f>
        <v>0</v>
      </c>
      <c r="AI99" s="47" t="str">
        <f>IF(K99=AH99,"","請確認")</f>
        <v/>
      </c>
      <c r="AJ99" s="8">
        <f>K99-J99</f>
        <v>0</v>
      </c>
      <c r="AK99" s="8">
        <f>K99-I99</f>
        <v>0</v>
      </c>
      <c r="AL99" s="8">
        <f>H99-K99</f>
        <v>0</v>
      </c>
    </row>
    <row r="100" spans="1:38" x14ac:dyDescent="0.25">
      <c r="A100" s="9"/>
      <c r="B100" s="10"/>
      <c r="C100" s="19"/>
      <c r="D100" s="19"/>
      <c r="E100" s="19"/>
      <c r="F100" s="19"/>
      <c r="G100" s="19"/>
      <c r="H100" s="18"/>
      <c r="I100" s="17"/>
      <c r="J100" s="17"/>
      <c r="K100" s="16">
        <f>ROUNDDOWN(H100*AB100/AD100,4)</f>
        <v>0</v>
      </c>
      <c r="L100" s="15"/>
      <c r="M100" s="15"/>
      <c r="W100" s="14"/>
      <c r="X100" s="9"/>
      <c r="Y100" s="9"/>
      <c r="Z100" s="9"/>
      <c r="AA100" s="9"/>
      <c r="AB100" s="13">
        <v>1</v>
      </c>
      <c r="AC100" s="12" t="s">
        <v>0</v>
      </c>
      <c r="AD100" s="11">
        <v>1</v>
      </c>
      <c r="AE100" s="9"/>
      <c r="AF100" s="10"/>
      <c r="AG100" s="9"/>
      <c r="AH100" s="46">
        <f>ROUNDDOWN(H100*AB100/AD100,4)</f>
        <v>0</v>
      </c>
      <c r="AI100" s="47" t="str">
        <f>IF(K100=AH100,"","請確認")</f>
        <v/>
      </c>
      <c r="AJ100" s="8">
        <f>K100-J100</f>
        <v>0</v>
      </c>
      <c r="AK100" s="8">
        <f>K100-I100</f>
        <v>0</v>
      </c>
      <c r="AL100" s="8">
        <f>H100-K100</f>
        <v>0</v>
      </c>
    </row>
    <row r="101" spans="1:38" x14ac:dyDescent="0.25">
      <c r="A101" s="9"/>
      <c r="B101" s="10"/>
      <c r="C101" s="19"/>
      <c r="D101" s="19"/>
      <c r="E101" s="19"/>
      <c r="F101" s="19"/>
      <c r="G101" s="19"/>
      <c r="H101" s="18"/>
      <c r="I101" s="17"/>
      <c r="J101" s="17"/>
      <c r="K101" s="16">
        <f>ROUNDDOWN(H101*AB101/AD101,4)</f>
        <v>0</v>
      </c>
      <c r="L101" s="15"/>
      <c r="M101" s="15"/>
      <c r="W101" s="14"/>
      <c r="X101" s="9"/>
      <c r="Y101" s="9"/>
      <c r="Z101" s="9"/>
      <c r="AA101" s="9"/>
      <c r="AB101" s="13">
        <v>1</v>
      </c>
      <c r="AC101" s="12" t="s">
        <v>0</v>
      </c>
      <c r="AD101" s="11">
        <v>1</v>
      </c>
      <c r="AE101" s="9"/>
      <c r="AF101" s="10"/>
      <c r="AG101" s="9"/>
      <c r="AH101" s="46">
        <f>ROUNDDOWN(H101*AB101/AD101,4)</f>
        <v>0</v>
      </c>
      <c r="AI101" s="47" t="str">
        <f>IF(K101=AH101,"","請確認")</f>
        <v/>
      </c>
      <c r="AJ101" s="8">
        <f>K101-J101</f>
        <v>0</v>
      </c>
      <c r="AK101" s="8">
        <f>K101-I101</f>
        <v>0</v>
      </c>
      <c r="AL101" s="8">
        <f>H101-K101</f>
        <v>0</v>
      </c>
    </row>
    <row r="102" spans="1:38" x14ac:dyDescent="0.25">
      <c r="A102" s="9"/>
      <c r="B102" s="10"/>
      <c r="C102" s="19"/>
      <c r="D102" s="19"/>
      <c r="E102" s="19"/>
      <c r="F102" s="19"/>
      <c r="G102" s="19"/>
      <c r="H102" s="18"/>
      <c r="I102" s="17"/>
      <c r="J102" s="17"/>
      <c r="K102" s="16">
        <f>ROUNDDOWN(H102*AB102/AD102,4)</f>
        <v>0</v>
      </c>
      <c r="L102" s="15"/>
      <c r="M102" s="15"/>
      <c r="W102" s="14"/>
      <c r="X102" s="9"/>
      <c r="Y102" s="9"/>
      <c r="Z102" s="9"/>
      <c r="AA102" s="9"/>
      <c r="AB102" s="13">
        <v>1</v>
      </c>
      <c r="AC102" s="12" t="s">
        <v>0</v>
      </c>
      <c r="AD102" s="11">
        <v>1</v>
      </c>
      <c r="AE102" s="9"/>
      <c r="AF102" s="10"/>
      <c r="AG102" s="9"/>
      <c r="AH102" s="46">
        <f>ROUNDDOWN(H102*AB102/AD102,4)</f>
        <v>0</v>
      </c>
      <c r="AI102" s="47" t="str">
        <f>IF(K102=AH102,"","請確認")</f>
        <v/>
      </c>
      <c r="AJ102" s="8">
        <f>K102-J102</f>
        <v>0</v>
      </c>
      <c r="AK102" s="8">
        <f>K102-I102</f>
        <v>0</v>
      </c>
      <c r="AL102" s="8">
        <f>H102-K102</f>
        <v>0</v>
      </c>
    </row>
    <row r="103" spans="1:38" x14ac:dyDescent="0.25">
      <c r="A103" s="9"/>
      <c r="B103" s="10"/>
      <c r="C103" s="19"/>
      <c r="D103" s="19"/>
      <c r="E103" s="19"/>
      <c r="F103" s="19"/>
      <c r="G103" s="19"/>
      <c r="H103" s="18"/>
      <c r="I103" s="17"/>
      <c r="J103" s="17"/>
      <c r="K103" s="16">
        <f>ROUNDDOWN(H103*AB103/AD103,4)</f>
        <v>0</v>
      </c>
      <c r="L103" s="15"/>
      <c r="M103" s="15"/>
      <c r="W103" s="14"/>
      <c r="X103" s="9"/>
      <c r="Y103" s="9"/>
      <c r="Z103" s="9"/>
      <c r="AA103" s="9"/>
      <c r="AB103" s="13">
        <v>1</v>
      </c>
      <c r="AC103" s="12" t="s">
        <v>0</v>
      </c>
      <c r="AD103" s="11">
        <v>1</v>
      </c>
      <c r="AE103" s="9"/>
      <c r="AF103" s="10"/>
      <c r="AG103" s="9"/>
      <c r="AH103" s="46">
        <f>ROUNDDOWN(H103*AB103/AD103,4)</f>
        <v>0</v>
      </c>
      <c r="AI103" s="47" t="str">
        <f>IF(K103=AH103,"","請確認")</f>
        <v/>
      </c>
      <c r="AJ103" s="8">
        <f>K103-J103</f>
        <v>0</v>
      </c>
      <c r="AK103" s="8">
        <f>K103-I103</f>
        <v>0</v>
      </c>
      <c r="AL103" s="8">
        <f>H103-K103</f>
        <v>0</v>
      </c>
    </row>
    <row r="104" spans="1:38" x14ac:dyDescent="0.25">
      <c r="A104" s="9"/>
      <c r="B104" s="10"/>
      <c r="C104" s="19"/>
      <c r="D104" s="19"/>
      <c r="E104" s="19"/>
      <c r="F104" s="19"/>
      <c r="G104" s="19"/>
      <c r="H104" s="18"/>
      <c r="I104" s="17"/>
      <c r="J104" s="17"/>
      <c r="K104" s="16">
        <f>ROUNDDOWN(H104*AB104/AD104,4)</f>
        <v>0</v>
      </c>
      <c r="L104" s="15"/>
      <c r="M104" s="15"/>
      <c r="W104" s="14"/>
      <c r="X104" s="9"/>
      <c r="Y104" s="9"/>
      <c r="Z104" s="9"/>
      <c r="AA104" s="9"/>
      <c r="AB104" s="13">
        <v>1</v>
      </c>
      <c r="AC104" s="12" t="s">
        <v>0</v>
      </c>
      <c r="AD104" s="11">
        <v>1</v>
      </c>
      <c r="AE104" s="9"/>
      <c r="AF104" s="10"/>
      <c r="AG104" s="9"/>
      <c r="AH104" s="46">
        <f>ROUNDDOWN(H104*AB104/AD104,4)</f>
        <v>0</v>
      </c>
      <c r="AI104" s="47" t="str">
        <f>IF(K104=AH104,"","請確認")</f>
        <v/>
      </c>
      <c r="AJ104" s="8">
        <f>K104-J104</f>
        <v>0</v>
      </c>
      <c r="AK104" s="8">
        <f>K104-I104</f>
        <v>0</v>
      </c>
      <c r="AL104" s="8">
        <f>H104-K104</f>
        <v>0</v>
      </c>
    </row>
    <row r="105" spans="1:38" x14ac:dyDescent="0.25">
      <c r="A105" s="9"/>
      <c r="B105" s="10"/>
      <c r="C105" s="19"/>
      <c r="D105" s="19"/>
      <c r="E105" s="19"/>
      <c r="F105" s="19"/>
      <c r="G105" s="19"/>
      <c r="H105" s="18"/>
      <c r="I105" s="17"/>
      <c r="J105" s="17"/>
      <c r="K105" s="16">
        <f>ROUNDDOWN(H105*AB105/AD105,4)</f>
        <v>0</v>
      </c>
      <c r="L105" s="15"/>
      <c r="M105" s="15"/>
      <c r="W105" s="14"/>
      <c r="X105" s="9"/>
      <c r="Y105" s="9"/>
      <c r="Z105" s="9"/>
      <c r="AA105" s="9"/>
      <c r="AB105" s="13">
        <v>1</v>
      </c>
      <c r="AC105" s="12" t="s">
        <v>0</v>
      </c>
      <c r="AD105" s="11">
        <v>1</v>
      </c>
      <c r="AE105" s="9"/>
      <c r="AF105" s="10"/>
      <c r="AG105" s="9"/>
      <c r="AH105" s="46">
        <f>ROUNDDOWN(H105*AB105/AD105,4)</f>
        <v>0</v>
      </c>
      <c r="AI105" s="47" t="str">
        <f>IF(K105=AH105,"","請確認")</f>
        <v/>
      </c>
      <c r="AJ105" s="8">
        <f>K105-J105</f>
        <v>0</v>
      </c>
      <c r="AK105" s="8">
        <f>K105-I105</f>
        <v>0</v>
      </c>
      <c r="AL105" s="8">
        <f>H105-K105</f>
        <v>0</v>
      </c>
    </row>
    <row r="106" spans="1:38" x14ac:dyDescent="0.25">
      <c r="A106" s="9"/>
      <c r="B106" s="10"/>
      <c r="C106" s="19"/>
      <c r="D106" s="19"/>
      <c r="E106" s="19"/>
      <c r="F106" s="19"/>
      <c r="G106" s="19"/>
      <c r="H106" s="18"/>
      <c r="I106" s="17"/>
      <c r="J106" s="17"/>
      <c r="K106" s="16">
        <f>ROUNDDOWN(H106*AB106/AD106,4)</f>
        <v>0</v>
      </c>
      <c r="L106" s="15"/>
      <c r="M106" s="15"/>
      <c r="W106" s="14"/>
      <c r="X106" s="9"/>
      <c r="Y106" s="9"/>
      <c r="Z106" s="9"/>
      <c r="AA106" s="9"/>
      <c r="AB106" s="13">
        <v>1</v>
      </c>
      <c r="AC106" s="12" t="s">
        <v>0</v>
      </c>
      <c r="AD106" s="11">
        <v>1</v>
      </c>
      <c r="AE106" s="9"/>
      <c r="AF106" s="10"/>
      <c r="AG106" s="9"/>
      <c r="AH106" s="46">
        <f>ROUNDDOWN(H106*AB106/AD106,4)</f>
        <v>0</v>
      </c>
      <c r="AI106" s="47" t="str">
        <f>IF(K106=AH106,"","請確認")</f>
        <v/>
      </c>
      <c r="AJ106" s="8">
        <f>K106-J106</f>
        <v>0</v>
      </c>
      <c r="AK106" s="8">
        <f>K106-I106</f>
        <v>0</v>
      </c>
      <c r="AL106" s="8">
        <f>H106-K106</f>
        <v>0</v>
      </c>
    </row>
    <row r="107" spans="1:38" x14ac:dyDescent="0.25">
      <c r="A107" s="9"/>
      <c r="B107" s="10"/>
      <c r="C107" s="19"/>
      <c r="D107" s="19"/>
      <c r="E107" s="19"/>
      <c r="F107" s="19"/>
      <c r="G107" s="19"/>
      <c r="H107" s="18"/>
      <c r="I107" s="17"/>
      <c r="J107" s="17"/>
      <c r="K107" s="16">
        <f>ROUNDDOWN(H107*AB107/AD107,4)</f>
        <v>0</v>
      </c>
      <c r="L107" s="15"/>
      <c r="M107" s="15"/>
      <c r="W107" s="14"/>
      <c r="X107" s="9"/>
      <c r="Y107" s="9"/>
      <c r="Z107" s="9"/>
      <c r="AA107" s="9"/>
      <c r="AB107" s="13">
        <v>1</v>
      </c>
      <c r="AC107" s="12" t="s">
        <v>0</v>
      </c>
      <c r="AD107" s="11">
        <v>1</v>
      </c>
      <c r="AE107" s="9"/>
      <c r="AF107" s="10"/>
      <c r="AG107" s="9"/>
      <c r="AH107" s="46">
        <f>ROUNDDOWN(H107*AB107/AD107,4)</f>
        <v>0</v>
      </c>
      <c r="AI107" s="47" t="str">
        <f>IF(K107=AH107,"","請確認")</f>
        <v/>
      </c>
      <c r="AJ107" s="8">
        <f>K107-J107</f>
        <v>0</v>
      </c>
      <c r="AK107" s="8">
        <f>K107-I107</f>
        <v>0</v>
      </c>
      <c r="AL107" s="8">
        <f>H107-K107</f>
        <v>0</v>
      </c>
    </row>
    <row r="108" spans="1:38" x14ac:dyDescent="0.25">
      <c r="A108" s="9"/>
      <c r="B108" s="10"/>
      <c r="C108" s="19"/>
      <c r="D108" s="19"/>
      <c r="E108" s="19"/>
      <c r="F108" s="19"/>
      <c r="G108" s="19"/>
      <c r="H108" s="18"/>
      <c r="I108" s="17"/>
      <c r="J108" s="17"/>
      <c r="K108" s="16">
        <f>ROUNDDOWN(H108*AB108/AD108,4)</f>
        <v>0</v>
      </c>
      <c r="L108" s="15"/>
      <c r="M108" s="15"/>
      <c r="W108" s="14"/>
      <c r="X108" s="9"/>
      <c r="Y108" s="9"/>
      <c r="Z108" s="9"/>
      <c r="AA108" s="9"/>
      <c r="AB108" s="13">
        <v>1</v>
      </c>
      <c r="AC108" s="12" t="s">
        <v>0</v>
      </c>
      <c r="AD108" s="11">
        <v>1</v>
      </c>
      <c r="AE108" s="9"/>
      <c r="AF108" s="10"/>
      <c r="AG108" s="9"/>
      <c r="AH108" s="46">
        <f>ROUNDDOWN(H108*AB108/AD108,4)</f>
        <v>0</v>
      </c>
      <c r="AI108" s="47" t="str">
        <f>IF(K108=AH108,"","請確認")</f>
        <v/>
      </c>
      <c r="AJ108" s="8">
        <f>K108-J108</f>
        <v>0</v>
      </c>
      <c r="AK108" s="8">
        <f>K108-I108</f>
        <v>0</v>
      </c>
      <c r="AL108" s="8">
        <f>H108-K108</f>
        <v>0</v>
      </c>
    </row>
    <row r="109" spans="1:38" x14ac:dyDescent="0.25">
      <c r="A109" s="9"/>
      <c r="B109" s="10"/>
      <c r="C109" s="19"/>
      <c r="D109" s="19"/>
      <c r="E109" s="19"/>
      <c r="F109" s="19"/>
      <c r="G109" s="19"/>
      <c r="H109" s="18"/>
      <c r="I109" s="17"/>
      <c r="J109" s="17"/>
      <c r="K109" s="16">
        <f>ROUNDDOWN(H109*AB109/AD109,4)</f>
        <v>0</v>
      </c>
      <c r="L109" s="15"/>
      <c r="M109" s="15"/>
      <c r="W109" s="14"/>
      <c r="X109" s="9"/>
      <c r="Y109" s="9"/>
      <c r="Z109" s="9"/>
      <c r="AA109" s="9"/>
      <c r="AB109" s="13">
        <v>1</v>
      </c>
      <c r="AC109" s="12" t="s">
        <v>0</v>
      </c>
      <c r="AD109" s="11">
        <v>1</v>
      </c>
      <c r="AE109" s="9"/>
      <c r="AF109" s="10"/>
      <c r="AG109" s="9"/>
      <c r="AH109" s="46">
        <f>ROUNDDOWN(H109*AB109/AD109,4)</f>
        <v>0</v>
      </c>
      <c r="AI109" s="47" t="str">
        <f>IF(K109=AH109,"","請確認")</f>
        <v/>
      </c>
      <c r="AJ109" s="8">
        <f>K109-J109</f>
        <v>0</v>
      </c>
      <c r="AK109" s="8">
        <f>K109-I109</f>
        <v>0</v>
      </c>
      <c r="AL109" s="8">
        <f>H109-K109</f>
        <v>0</v>
      </c>
    </row>
    <row r="110" spans="1:38" x14ac:dyDescent="0.25">
      <c r="H110" s="6">
        <f>SUM(H10:H109)</f>
        <v>0</v>
      </c>
      <c r="I110" s="6">
        <f t="shared" ref="I110:M110" si="0">SUM(I10:I109)</f>
        <v>0</v>
      </c>
      <c r="J110" s="6">
        <f t="shared" si="0"/>
        <v>0</v>
      </c>
      <c r="K110" s="6">
        <f t="shared" si="0"/>
        <v>0</v>
      </c>
      <c r="L110" s="6">
        <f t="shared" si="0"/>
        <v>0</v>
      </c>
      <c r="M110" s="6">
        <f t="shared" si="0"/>
        <v>0</v>
      </c>
    </row>
  </sheetData>
  <mergeCells count="25">
    <mergeCell ref="AH1:AL1"/>
    <mergeCell ref="A7:A9"/>
    <mergeCell ref="J1:J2"/>
    <mergeCell ref="A3:A6"/>
    <mergeCell ref="A1:A2"/>
    <mergeCell ref="B1:B2"/>
    <mergeCell ref="C1:C2"/>
    <mergeCell ref="AG1:AG2"/>
    <mergeCell ref="AF1:AF2"/>
    <mergeCell ref="K1:K2"/>
    <mergeCell ref="AB1:AD2"/>
    <mergeCell ref="X1:AA1"/>
    <mergeCell ref="D1:D2"/>
    <mergeCell ref="AE1:AE2"/>
    <mergeCell ref="E1:E2"/>
    <mergeCell ref="F1:F2"/>
    <mergeCell ref="G1:G2"/>
    <mergeCell ref="H1:H2"/>
    <mergeCell ref="I1:I2"/>
    <mergeCell ref="M1:M2"/>
    <mergeCell ref="W1:W2"/>
    <mergeCell ref="L1:L2"/>
    <mergeCell ref="N1:O1"/>
    <mergeCell ref="P1:S1"/>
    <mergeCell ref="T1:V1"/>
  </mergeCells>
  <phoneticPr fontId="2" type="noConversion"/>
  <conditionalFormatting sqref="AI1:AI1048576">
    <cfRule type="containsText" dxfId="0" priority="1" operator="containsText" text="請確認">
      <formula>NOT(ISERROR(SEARCH("請確認",AI1)))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集團土地清單格式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劉佳函 安心國際驗證公司</dc:creator>
  <cp:lastModifiedBy>劉佳函 安心國際驗證公司</cp:lastModifiedBy>
  <dcterms:created xsi:type="dcterms:W3CDTF">2024-02-21T08:24:24Z</dcterms:created>
  <dcterms:modified xsi:type="dcterms:W3CDTF">2025-06-17T06:57:40Z</dcterms:modified>
</cp:coreProperties>
</file>